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gione.fvg.it\arpa\Strutture\Palmanova\RF\Internet\Aggiornamento 2022\RIFIUTI SPECIALI\"/>
    </mc:Choice>
  </mc:AlternateContent>
  <bookViews>
    <workbookView xWindow="0" yWindow="0" windowWidth="20490" windowHeight="7620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R4" i="1"/>
  <c r="Q4" i="1"/>
  <c r="P4" i="1"/>
  <c r="P8" i="1" s="1"/>
  <c r="O4" i="1"/>
  <c r="O8" i="1" s="1"/>
  <c r="N4" i="1"/>
  <c r="M4" i="1"/>
  <c r="L4" i="1"/>
  <c r="L8" i="1" s="1"/>
  <c r="K4" i="1"/>
  <c r="K8" i="1" s="1"/>
  <c r="J4" i="1"/>
  <c r="I4" i="1"/>
  <c r="H4" i="1"/>
  <c r="H8" i="1" s="1"/>
  <c r="G4" i="1"/>
  <c r="G8" i="1" s="1"/>
  <c r="F4" i="1"/>
  <c r="E4" i="1"/>
  <c r="D4" i="1"/>
  <c r="D8" i="1" s="1"/>
  <c r="C4" i="1"/>
  <c r="C8" i="1" s="1"/>
  <c r="B4" i="1"/>
  <c r="R3" i="1"/>
  <c r="R8" i="1" s="1"/>
  <c r="Q3" i="1"/>
  <c r="Q8" i="1" s="1"/>
  <c r="P3" i="1"/>
  <c r="O3" i="1"/>
  <c r="N3" i="1"/>
  <c r="N8" i="1" s="1"/>
  <c r="M3" i="1"/>
  <c r="M8" i="1" s="1"/>
  <c r="L3" i="1"/>
  <c r="K3" i="1"/>
  <c r="J3" i="1"/>
  <c r="J8" i="1" s="1"/>
  <c r="I3" i="1"/>
  <c r="I8" i="1" s="1"/>
  <c r="H3" i="1"/>
  <c r="G3" i="1"/>
  <c r="F3" i="1"/>
  <c r="F8" i="1" s="1"/>
  <c r="E3" i="1"/>
  <c r="E8" i="1" s="1"/>
  <c r="D3" i="1"/>
  <c r="C3" i="1"/>
  <c r="B3" i="1"/>
  <c r="B8" i="1" s="1"/>
</calcChain>
</file>

<file path=xl/sharedStrings.xml><?xml version="1.0" encoding="utf-8"?>
<sst xmlns="http://schemas.openxmlformats.org/spreadsheetml/2006/main" count="7" uniqueCount="7">
  <si>
    <t>Produzione di rifiuti speciali in Regione FVG (t/a)</t>
  </si>
  <si>
    <t>Rifiuti Pericolosi (esclusi i rifiuti prodotti da impianti di trattamento rifiuti)</t>
  </si>
  <si>
    <t>Rifiuti Non Pericolosi (esclusi i rifiuti da costruzione e demolizione e quelli prodotti da impianti di trattamento rifiuti)</t>
  </si>
  <si>
    <t>Rifiuti Pericolosi prodotti da impianti di trattamenti dei rifiuti (inclusi i quantitativi dei rifiuti speciali non pericolosi provenienti dal trattamento dei rifiuti urbani)</t>
  </si>
  <si>
    <t>Rifiuti Non Pericolosi prodotti da impianti di trattamenti dei rifiuti (inclusi i quantitativi dei rifiuti speciali non pericolosi provenienti dal trattamento dei rifiuti urbani)</t>
  </si>
  <si>
    <t>Rifiuti Non Pericolosi da costruzione e demolizione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</si>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</sst>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5" fillId="0" borderId="3" xfId="0" applyNumberFormat="1" applyFont="1" applyBorder="1"/>
    <xf numFmtId="3" fontId="6" fillId="0" borderId="0" xfId="0" applyNumberFormat="1" applyFont="1"/>
    <xf numFmtId="10" fontId="0" fillId="0" borderId="0" xfId="0" applyNumberFormat="1"/>
    <xf numFmtId="3" fontId="7" fillId="0" borderId="3" xfId="0" applyNumberFormat="1" applyFont="1" applyBorder="1"/>
    <xf numFmtId="3" fontId="7" fillId="3" borderId="3" xfId="1" applyNumberFormat="1" applyFont="1" applyFill="1" applyBorder="1"/>
    <xf numFmtId="3" fontId="7" fillId="0" borderId="3" xfId="1" applyNumberFormat="1" applyFont="1" applyBorder="1"/>
    <xf numFmtId="3" fontId="0" fillId="0" borderId="0" xfId="0" applyNumberFormat="1"/>
    <xf numFmtId="0" fontId="8" fillId="4" borderId="3" xfId="0" applyFont="1" applyFill="1" applyBorder="1"/>
    <xf numFmtId="3" fontId="5" fillId="4" borderId="3" xfId="0" applyNumberFormat="1" applyFont="1" applyFill="1" applyBorder="1"/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utture/Palmanova/RF/Dati/RS/Elaborazioni/Produzione/Friuli%20Venezia%20Giulia/2020/CER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w_elab_Produzione160104_2020"/>
      <sheetName val="Andamento_CER_P_2010-2020"/>
      <sheetName val="2020_produzione CER P"/>
      <sheetName val="Andamento_CER_NP_2010-2020 "/>
      <sheetName val="ELAB_1 2004_2020"/>
      <sheetName val="ELAB3 2004_2020"/>
      <sheetName val="ELAB INERTI 2004-2020"/>
      <sheetName val="ELAB_2 2004_2020"/>
      <sheetName val="TBL CER_2020"/>
    </sheetNames>
    <sheetDataSet>
      <sheetData sheetId="0"/>
      <sheetData sheetId="1"/>
      <sheetData sheetId="2"/>
      <sheetData sheetId="3"/>
      <sheetData sheetId="4">
        <row r="17">
          <cell r="B17">
            <v>17454.908995000002</v>
          </cell>
          <cell r="C17">
            <v>16168.772133</v>
          </cell>
          <cell r="D17">
            <v>16720.74523</v>
          </cell>
          <cell r="E17">
            <v>19357.752999999997</v>
          </cell>
          <cell r="F17">
            <v>15806.781999999999</v>
          </cell>
          <cell r="G17">
            <v>22370.021140000001</v>
          </cell>
          <cell r="H17">
            <v>17576.47</v>
          </cell>
          <cell r="I17">
            <v>13633.07</v>
          </cell>
          <cell r="J17">
            <v>12147.34</v>
          </cell>
          <cell r="K17">
            <v>13401.96</v>
          </cell>
          <cell r="L17">
            <v>14006.61</v>
          </cell>
          <cell r="M17">
            <v>15040.37</v>
          </cell>
          <cell r="N17">
            <v>15400.36</v>
          </cell>
          <cell r="O17">
            <v>20575.18</v>
          </cell>
          <cell r="P17">
            <v>23552.093239999998</v>
          </cell>
          <cell r="Q17">
            <v>23081</v>
          </cell>
          <cell r="R17">
            <v>20884.439999999999</v>
          </cell>
        </row>
        <row r="18">
          <cell r="B18">
            <v>1272350.7423999999</v>
          </cell>
          <cell r="C18">
            <v>1331998.33</v>
          </cell>
          <cell r="D18">
            <v>1382673.7495000002</v>
          </cell>
          <cell r="E18">
            <v>1910247.16561</v>
          </cell>
          <cell r="F18">
            <v>1709106.892</v>
          </cell>
          <cell r="G18">
            <v>1560020.7552000002</v>
          </cell>
          <cell r="H18">
            <v>1551962.2900000003</v>
          </cell>
          <cell r="I18">
            <v>1538411.78</v>
          </cell>
          <cell r="J18">
            <v>1462981.54</v>
          </cell>
          <cell r="K18">
            <v>1439958.7999999998</v>
          </cell>
          <cell r="L18">
            <v>1312136.95</v>
          </cell>
          <cell r="M18">
            <v>1459154.0190000001</v>
          </cell>
          <cell r="N18">
            <v>1357021.07</v>
          </cell>
          <cell r="O18">
            <v>1378126.96</v>
          </cell>
          <cell r="P18">
            <v>2100703.6198299997</v>
          </cell>
          <cell r="Q18">
            <v>2400333.9900000002</v>
          </cell>
          <cell r="R18">
            <v>1956526.63</v>
          </cell>
        </row>
        <row r="20">
          <cell r="B20">
            <v>452306.8493</v>
          </cell>
          <cell r="C20">
            <v>460833.83659000002</v>
          </cell>
          <cell r="D20">
            <v>472749.14919999999</v>
          </cell>
          <cell r="E20">
            <v>495820.45261099999</v>
          </cell>
          <cell r="F20">
            <v>532711.0676699999</v>
          </cell>
          <cell r="G20">
            <v>505437.20497999998</v>
          </cell>
          <cell r="H20">
            <v>502219.10138000001</v>
          </cell>
          <cell r="I20">
            <v>803884.01974999998</v>
          </cell>
          <cell r="J20">
            <v>502384.89075000002</v>
          </cell>
          <cell r="K20">
            <v>535846.04177000001</v>
          </cell>
          <cell r="L20">
            <v>551778.28157999995</v>
          </cell>
          <cell r="M20">
            <v>559791.83299999998</v>
          </cell>
          <cell r="N20">
            <v>608558.67000000004</v>
          </cell>
          <cell r="O20">
            <v>718497.18</v>
          </cell>
          <cell r="P20">
            <v>717745.29</v>
          </cell>
          <cell r="Q20">
            <v>697908.62</v>
          </cell>
          <cell r="R20">
            <v>684123.51</v>
          </cell>
        </row>
        <row r="23">
          <cell r="B23">
            <v>1550056.0221999995</v>
          </cell>
          <cell r="C23">
            <v>1459148.6267999997</v>
          </cell>
          <cell r="D23">
            <v>794565.88716999965</v>
          </cell>
          <cell r="E23">
            <v>1563050.106012</v>
          </cell>
          <cell r="F23">
            <v>1441787.8702580002</v>
          </cell>
          <cell r="G23">
            <v>1316356.5526270003</v>
          </cell>
          <cell r="H23">
            <v>1692724.96</v>
          </cell>
          <cell r="I23">
            <v>1383218.0099999998</v>
          </cell>
          <cell r="J23">
            <v>1300472.4600000011</v>
          </cell>
          <cell r="K23">
            <v>1233021.17</v>
          </cell>
          <cell r="L23">
            <v>1211433.5262199999</v>
          </cell>
          <cell r="M23">
            <v>1296492.068</v>
          </cell>
          <cell r="N23">
            <v>1212182.1999999997</v>
          </cell>
          <cell r="O23">
            <v>1251705.8299999998</v>
          </cell>
          <cell r="P23">
            <v>1399577.0381979996</v>
          </cell>
          <cell r="Q23">
            <v>1298633.8400000008</v>
          </cell>
          <cell r="R23">
            <v>1174090.5299999998</v>
          </cell>
        </row>
        <row r="46">
          <cell r="B46">
            <v>9358.8490000000002</v>
          </cell>
          <cell r="C46">
            <v>13188.272999999999</v>
          </cell>
          <cell r="D46">
            <v>6545.8770000000004</v>
          </cell>
          <cell r="E46">
            <v>6688.4849999999997</v>
          </cell>
          <cell r="F46">
            <v>7546.5509999999995</v>
          </cell>
          <cell r="G46">
            <v>36963.235000000001</v>
          </cell>
          <cell r="H46">
            <v>6631.32</v>
          </cell>
          <cell r="I46">
            <v>11328.77</v>
          </cell>
          <cell r="J46">
            <v>17772.830000000002</v>
          </cell>
          <cell r="K46">
            <v>21865.55</v>
          </cell>
          <cell r="L46">
            <v>25351.02</v>
          </cell>
          <cell r="M46">
            <v>24535.896000000001</v>
          </cell>
          <cell r="N46">
            <v>25409.75</v>
          </cell>
          <cell r="O46">
            <v>27780.66</v>
          </cell>
          <cell r="P46">
            <v>27991.09</v>
          </cell>
          <cell r="Q46">
            <v>28981.9</v>
          </cell>
          <cell r="R46">
            <v>26792.47</v>
          </cell>
        </row>
        <row r="49">
          <cell r="B49">
            <v>175818.22180000003</v>
          </cell>
          <cell r="C49">
            <v>187215.83299999998</v>
          </cell>
          <cell r="D49">
            <v>222348.68787999998</v>
          </cell>
          <cell r="E49">
            <v>221894.16946699997</v>
          </cell>
          <cell r="F49">
            <v>193329.83793499999</v>
          </cell>
          <cell r="G49">
            <v>180916.17315700004</v>
          </cell>
          <cell r="H49">
            <v>196533.05499999999</v>
          </cell>
          <cell r="I49">
            <v>194060.52</v>
          </cell>
          <cell r="J49">
            <v>189290.29663</v>
          </cell>
          <cell r="K49">
            <v>171221.49432600001</v>
          </cell>
          <cell r="L49">
            <v>175247.54230300002</v>
          </cell>
          <cell r="M49">
            <v>195374.34179199996</v>
          </cell>
          <cell r="N49">
            <v>212656.96100000004</v>
          </cell>
          <cell r="O49">
            <v>247948.69099999996</v>
          </cell>
          <cell r="P49">
            <v>239792.053254</v>
          </cell>
          <cell r="Q49">
            <v>236034.81600000002</v>
          </cell>
          <cell r="R49">
            <v>373392.67761000001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workbookViewId="0">
      <selection activeCell="A13" sqref="A13"/>
    </sheetView>
  </sheetViews>
  <sheetFormatPr defaultRowHeight="15" x14ac:dyDescent="0.25"/>
  <cols>
    <col min="1" max="1" width="74" customWidth="1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20" x14ac:dyDescent="0.25">
      <c r="A2" s="4"/>
      <c r="B2" s="5">
        <v>2004</v>
      </c>
      <c r="C2" s="5">
        <v>2005</v>
      </c>
      <c r="D2" s="5">
        <v>2006</v>
      </c>
      <c r="E2" s="5">
        <v>2007</v>
      </c>
      <c r="F2" s="5">
        <v>2008</v>
      </c>
      <c r="G2" s="5">
        <v>2009</v>
      </c>
      <c r="H2" s="5">
        <v>2010</v>
      </c>
      <c r="I2" s="5">
        <v>2011</v>
      </c>
      <c r="J2" s="5">
        <v>2012</v>
      </c>
      <c r="K2" s="5">
        <v>2013</v>
      </c>
      <c r="L2" s="5">
        <v>2014</v>
      </c>
      <c r="M2" s="5">
        <v>2015</v>
      </c>
      <c r="N2" s="5">
        <v>2016</v>
      </c>
      <c r="O2" s="5">
        <v>2017</v>
      </c>
      <c r="P2" s="5">
        <v>2018</v>
      </c>
      <c r="Q2" s="5">
        <v>2019</v>
      </c>
      <c r="R2" s="5">
        <v>2020</v>
      </c>
    </row>
    <row r="3" spans="1:20" ht="24" customHeight="1" x14ac:dyDescent="0.25">
      <c r="A3" s="15" t="s">
        <v>1</v>
      </c>
      <c r="B3" s="6">
        <f>'[1]ELAB_1 2004_2020'!B49</f>
        <v>175818.22180000003</v>
      </c>
      <c r="C3" s="6">
        <f>'[1]ELAB_1 2004_2020'!C49</f>
        <v>187215.83299999998</v>
      </c>
      <c r="D3" s="6">
        <f>'[1]ELAB_1 2004_2020'!D49</f>
        <v>222348.68787999998</v>
      </c>
      <c r="E3" s="6">
        <f>'[1]ELAB_1 2004_2020'!E49</f>
        <v>221894.16946699997</v>
      </c>
      <c r="F3" s="6">
        <f>'[1]ELAB_1 2004_2020'!F49</f>
        <v>193329.83793499999</v>
      </c>
      <c r="G3" s="6">
        <f>'[1]ELAB_1 2004_2020'!G49</f>
        <v>180916.17315700004</v>
      </c>
      <c r="H3" s="6">
        <f>'[1]ELAB_1 2004_2020'!H49</f>
        <v>196533.05499999999</v>
      </c>
      <c r="I3" s="6">
        <f>'[1]ELAB_1 2004_2020'!I49</f>
        <v>194060.52</v>
      </c>
      <c r="J3" s="6">
        <f>'[1]ELAB_1 2004_2020'!J49</f>
        <v>189290.29663</v>
      </c>
      <c r="K3" s="6">
        <f>'[1]ELAB_1 2004_2020'!K49</f>
        <v>171221.49432600001</v>
      </c>
      <c r="L3" s="6">
        <f>'[1]ELAB_1 2004_2020'!L49</f>
        <v>175247.54230300002</v>
      </c>
      <c r="M3" s="6">
        <f>'[1]ELAB_1 2004_2020'!M49</f>
        <v>195374.34179199996</v>
      </c>
      <c r="N3" s="6">
        <f>'[1]ELAB_1 2004_2020'!N49</f>
        <v>212656.96100000004</v>
      </c>
      <c r="O3" s="6">
        <f>'[1]ELAB_1 2004_2020'!O49</f>
        <v>247948.69099999996</v>
      </c>
      <c r="P3" s="6">
        <f>'[1]ELAB_1 2004_2020'!P49</f>
        <v>239792.053254</v>
      </c>
      <c r="Q3" s="6">
        <f>'[1]ELAB_1 2004_2020'!Q49</f>
        <v>236034.81600000002</v>
      </c>
      <c r="R3" s="6">
        <f>'[1]ELAB_1 2004_2020'!R49</f>
        <v>373392.67761000001</v>
      </c>
      <c r="S3" s="7"/>
      <c r="T3" s="8"/>
    </row>
    <row r="4" spans="1:20" ht="22.5" x14ac:dyDescent="0.25">
      <c r="A4" s="15" t="s">
        <v>2</v>
      </c>
      <c r="B4" s="6">
        <f>'[1]ELAB_1 2004_2020'!B23</f>
        <v>1550056.0221999995</v>
      </c>
      <c r="C4" s="6">
        <f>'[1]ELAB_1 2004_2020'!C23</f>
        <v>1459148.6267999997</v>
      </c>
      <c r="D4" s="6">
        <f>'[1]ELAB_1 2004_2020'!D23</f>
        <v>794565.88716999965</v>
      </c>
      <c r="E4" s="6">
        <f>'[1]ELAB_1 2004_2020'!E23</f>
        <v>1563050.106012</v>
      </c>
      <c r="F4" s="6">
        <f>'[1]ELAB_1 2004_2020'!F23</f>
        <v>1441787.8702580002</v>
      </c>
      <c r="G4" s="6">
        <f>'[1]ELAB_1 2004_2020'!G23</f>
        <v>1316356.5526270003</v>
      </c>
      <c r="H4" s="6">
        <f>'[1]ELAB_1 2004_2020'!H23</f>
        <v>1692724.96</v>
      </c>
      <c r="I4" s="6">
        <f>'[1]ELAB_1 2004_2020'!I23</f>
        <v>1383218.0099999998</v>
      </c>
      <c r="J4" s="6">
        <f>'[1]ELAB_1 2004_2020'!J23</f>
        <v>1300472.4600000011</v>
      </c>
      <c r="K4" s="6">
        <f>'[1]ELAB_1 2004_2020'!K23</f>
        <v>1233021.17</v>
      </c>
      <c r="L4" s="6">
        <f>'[1]ELAB_1 2004_2020'!L23</f>
        <v>1211433.5262199999</v>
      </c>
      <c r="M4" s="6">
        <f>'[1]ELAB_1 2004_2020'!M23</f>
        <v>1296492.068</v>
      </c>
      <c r="N4" s="6">
        <f>'[1]ELAB_1 2004_2020'!N23</f>
        <v>1212182.1999999997</v>
      </c>
      <c r="O4" s="6">
        <f>'[1]ELAB_1 2004_2020'!O23</f>
        <v>1251705.8299999998</v>
      </c>
      <c r="P4" s="6">
        <f>'[1]ELAB_1 2004_2020'!P23</f>
        <v>1399577.0381979996</v>
      </c>
      <c r="Q4" s="6">
        <f>'[1]ELAB_1 2004_2020'!Q23</f>
        <v>1298633.8400000008</v>
      </c>
      <c r="R4" s="6">
        <f>'[1]ELAB_1 2004_2020'!R23</f>
        <v>1174090.5299999998</v>
      </c>
      <c r="S4" s="7"/>
      <c r="T4" s="8"/>
    </row>
    <row r="5" spans="1:20" ht="22.5" x14ac:dyDescent="0.25">
      <c r="A5" s="16" t="s">
        <v>3</v>
      </c>
      <c r="B5" s="9">
        <f>'[1]ELAB_1 2004_2020'!B46</f>
        <v>9358.8490000000002</v>
      </c>
      <c r="C5" s="9">
        <f>'[1]ELAB_1 2004_2020'!C46</f>
        <v>13188.272999999999</v>
      </c>
      <c r="D5" s="9">
        <f>'[1]ELAB_1 2004_2020'!D46</f>
        <v>6545.8770000000004</v>
      </c>
      <c r="E5" s="9">
        <f>'[1]ELAB_1 2004_2020'!E46</f>
        <v>6688.4849999999997</v>
      </c>
      <c r="F5" s="9">
        <f>'[1]ELAB_1 2004_2020'!F46</f>
        <v>7546.5509999999995</v>
      </c>
      <c r="G5" s="9">
        <f>'[1]ELAB_1 2004_2020'!G46</f>
        <v>36963.235000000001</v>
      </c>
      <c r="H5" s="9">
        <f>'[1]ELAB_1 2004_2020'!H46</f>
        <v>6631.32</v>
      </c>
      <c r="I5" s="9">
        <f>'[1]ELAB_1 2004_2020'!I46</f>
        <v>11328.77</v>
      </c>
      <c r="J5" s="9">
        <f>'[1]ELAB_1 2004_2020'!J46</f>
        <v>17772.830000000002</v>
      </c>
      <c r="K5" s="9">
        <f>'[1]ELAB_1 2004_2020'!K46</f>
        <v>21865.55</v>
      </c>
      <c r="L5" s="9">
        <f>'[1]ELAB_1 2004_2020'!L46</f>
        <v>25351.02</v>
      </c>
      <c r="M5" s="9">
        <f>'[1]ELAB_1 2004_2020'!M46</f>
        <v>24535.896000000001</v>
      </c>
      <c r="N5" s="9">
        <f>'[1]ELAB_1 2004_2020'!N46</f>
        <v>25409.75</v>
      </c>
      <c r="O5" s="9">
        <f>'[1]ELAB_1 2004_2020'!O46</f>
        <v>27780.66</v>
      </c>
      <c r="P5" s="9">
        <f>'[1]ELAB_1 2004_2020'!P46</f>
        <v>27991.09</v>
      </c>
      <c r="Q5" s="9">
        <f>'[1]ELAB_1 2004_2020'!Q46</f>
        <v>28981.9</v>
      </c>
      <c r="R5" s="9">
        <f>'[1]ELAB_1 2004_2020'!R46</f>
        <v>26792.47</v>
      </c>
      <c r="S5" s="7"/>
      <c r="T5" s="8"/>
    </row>
    <row r="6" spans="1:20" ht="22.5" x14ac:dyDescent="0.25">
      <c r="A6" s="16" t="s">
        <v>4</v>
      </c>
      <c r="B6" s="10">
        <f>'[1]ELAB_1 2004_2020'!B20+'[1]ELAB_1 2004_2020'!B17</f>
        <v>469761.75829500001</v>
      </c>
      <c r="C6" s="10">
        <f>'[1]ELAB_1 2004_2020'!C20+'[1]ELAB_1 2004_2020'!C17</f>
        <v>477002.60872300004</v>
      </c>
      <c r="D6" s="10">
        <f>'[1]ELAB_1 2004_2020'!D20+'[1]ELAB_1 2004_2020'!D17</f>
        <v>489469.89442999999</v>
      </c>
      <c r="E6" s="10">
        <f>'[1]ELAB_1 2004_2020'!E20+'[1]ELAB_1 2004_2020'!E17</f>
        <v>515178.20561099995</v>
      </c>
      <c r="F6" s="10">
        <f>'[1]ELAB_1 2004_2020'!F20+'[1]ELAB_1 2004_2020'!F17</f>
        <v>548517.84966999991</v>
      </c>
      <c r="G6" s="10">
        <f>'[1]ELAB_1 2004_2020'!G20+'[1]ELAB_1 2004_2020'!G17</f>
        <v>527807.22612000001</v>
      </c>
      <c r="H6" s="10">
        <f>'[1]ELAB_1 2004_2020'!H20+'[1]ELAB_1 2004_2020'!H17</f>
        <v>519795.57137999998</v>
      </c>
      <c r="I6" s="10">
        <f>'[1]ELAB_1 2004_2020'!I20+'[1]ELAB_1 2004_2020'!I17</f>
        <v>817517.08974999993</v>
      </c>
      <c r="J6" s="10">
        <f>'[1]ELAB_1 2004_2020'!J20+'[1]ELAB_1 2004_2020'!J17</f>
        <v>514532.23075000005</v>
      </c>
      <c r="K6" s="10">
        <f>'[1]ELAB_1 2004_2020'!K20+'[1]ELAB_1 2004_2020'!K17</f>
        <v>549248.00176999997</v>
      </c>
      <c r="L6" s="10">
        <f>'[1]ELAB_1 2004_2020'!L20+'[1]ELAB_1 2004_2020'!L17</f>
        <v>565784.89157999994</v>
      </c>
      <c r="M6" s="10">
        <f>'[1]ELAB_1 2004_2020'!M20+'[1]ELAB_1 2004_2020'!M17</f>
        <v>574832.20299999998</v>
      </c>
      <c r="N6" s="10">
        <f>'[1]ELAB_1 2004_2020'!N20+'[1]ELAB_1 2004_2020'!N17</f>
        <v>623959.03</v>
      </c>
      <c r="O6" s="10">
        <f>'[1]ELAB_1 2004_2020'!O20+'[1]ELAB_1 2004_2020'!O17</f>
        <v>739072.3600000001</v>
      </c>
      <c r="P6" s="10">
        <f>'[1]ELAB_1 2004_2020'!P20+'[1]ELAB_1 2004_2020'!P17</f>
        <v>741297.38324</v>
      </c>
      <c r="Q6" s="10">
        <f>'[1]ELAB_1 2004_2020'!Q20+'[1]ELAB_1 2004_2020'!Q17</f>
        <v>720989.62</v>
      </c>
      <c r="R6" s="10">
        <f>'[1]ELAB_1 2004_2020'!R20+'[1]ELAB_1 2004_2020'!R17</f>
        <v>705007.95</v>
      </c>
      <c r="S6" s="7"/>
      <c r="T6" s="8"/>
    </row>
    <row r="7" spans="1:20" ht="20.25" customHeight="1" x14ac:dyDescent="0.25">
      <c r="A7" s="16" t="s">
        <v>5</v>
      </c>
      <c r="B7" s="11">
        <f>'[1]ELAB_1 2004_2020'!B18</f>
        <v>1272350.7423999999</v>
      </c>
      <c r="C7" s="11">
        <f>'[1]ELAB_1 2004_2020'!C18</f>
        <v>1331998.33</v>
      </c>
      <c r="D7" s="11">
        <f>'[1]ELAB_1 2004_2020'!D18</f>
        <v>1382673.7495000002</v>
      </c>
      <c r="E7" s="11">
        <f>'[1]ELAB_1 2004_2020'!E18</f>
        <v>1910247.16561</v>
      </c>
      <c r="F7" s="11">
        <f>'[1]ELAB_1 2004_2020'!F18</f>
        <v>1709106.892</v>
      </c>
      <c r="G7" s="11">
        <f>'[1]ELAB_1 2004_2020'!G18</f>
        <v>1560020.7552000002</v>
      </c>
      <c r="H7" s="11">
        <f>'[1]ELAB_1 2004_2020'!H18</f>
        <v>1551962.2900000003</v>
      </c>
      <c r="I7" s="11">
        <f>'[1]ELAB_1 2004_2020'!I18</f>
        <v>1538411.78</v>
      </c>
      <c r="J7" s="11">
        <f>'[1]ELAB_1 2004_2020'!J18</f>
        <v>1462981.54</v>
      </c>
      <c r="K7" s="11">
        <f>'[1]ELAB_1 2004_2020'!K18</f>
        <v>1439958.7999999998</v>
      </c>
      <c r="L7" s="11">
        <f>'[1]ELAB_1 2004_2020'!L18</f>
        <v>1312136.95</v>
      </c>
      <c r="M7" s="11">
        <f>'[1]ELAB_1 2004_2020'!M18</f>
        <v>1459154.0190000001</v>
      </c>
      <c r="N7" s="11">
        <f>'[1]ELAB_1 2004_2020'!N18</f>
        <v>1357021.07</v>
      </c>
      <c r="O7" s="11">
        <f>'[1]ELAB_1 2004_2020'!O18</f>
        <v>1378126.96</v>
      </c>
      <c r="P7" s="11">
        <f>'[1]ELAB_1 2004_2020'!P18</f>
        <v>2100703.6198299997</v>
      </c>
      <c r="Q7" s="11">
        <f>'[1]ELAB_1 2004_2020'!Q18</f>
        <v>2400333.9900000002</v>
      </c>
      <c r="R7" s="11">
        <f>'[1]ELAB_1 2004_2020'!R18</f>
        <v>1956526.63</v>
      </c>
      <c r="S7" s="12"/>
      <c r="T7" s="8"/>
    </row>
    <row r="8" spans="1:20" x14ac:dyDescent="0.25">
      <c r="A8" s="13" t="s">
        <v>6</v>
      </c>
      <c r="B8" s="14">
        <f>SUM(B3:B7)</f>
        <v>3477345.5936949993</v>
      </c>
      <c r="C8" s="14">
        <f t="shared" ref="C8:R8" si="0">SUM(C3:C7)</f>
        <v>3468553.6715230001</v>
      </c>
      <c r="D8" s="14">
        <f t="shared" si="0"/>
        <v>2895604.0959799998</v>
      </c>
      <c r="E8" s="14">
        <f t="shared" si="0"/>
        <v>4217058.1316999998</v>
      </c>
      <c r="F8" s="14">
        <f t="shared" si="0"/>
        <v>3900289.0008629998</v>
      </c>
      <c r="G8" s="14">
        <f t="shared" si="0"/>
        <v>3622063.9421040006</v>
      </c>
      <c r="H8" s="14">
        <f t="shared" si="0"/>
        <v>3967647.1963800006</v>
      </c>
      <c r="I8" s="14">
        <f t="shared" si="0"/>
        <v>3944536.1697499994</v>
      </c>
      <c r="J8" s="14">
        <f t="shared" si="0"/>
        <v>3485049.3573800013</v>
      </c>
      <c r="K8" s="14">
        <f t="shared" si="0"/>
        <v>3415315.0160959996</v>
      </c>
      <c r="L8" s="14">
        <f t="shared" si="0"/>
        <v>3289953.9301030003</v>
      </c>
      <c r="M8" s="14">
        <f t="shared" si="0"/>
        <v>3550388.5277920002</v>
      </c>
      <c r="N8" s="14">
        <f t="shared" si="0"/>
        <v>3431229.0109999999</v>
      </c>
      <c r="O8" s="14">
        <f t="shared" si="0"/>
        <v>3644634.5009999997</v>
      </c>
      <c r="P8" s="14">
        <f t="shared" si="0"/>
        <v>4509361.1845219992</v>
      </c>
      <c r="Q8" s="14">
        <f t="shared" si="0"/>
        <v>4684974.1660000011</v>
      </c>
      <c r="R8" s="14">
        <f t="shared" si="0"/>
        <v>4235810.2576099997</v>
      </c>
      <c r="S8" s="12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Sgubin Cristina</dc:creator>
  <cp:lastModifiedBy>Sgubin Cristina</cp:lastModifiedBy>
  <dcterms:created xsi:type="dcterms:W3CDTF">2022-08-08T08:51:31Z</dcterms:created>
  <dcterms:modified xsi:type="dcterms:W3CDTF">2022-08-08T09:00:52Z</dcterms:modified>
</cp:coreProperties>
</file>