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035" windowHeight="13680"/>
  </bookViews>
  <sheets>
    <sheet name="ud" sheetId="1" r:id="rId1"/>
    <sheet name="pn" sheetId="2" r:id="rId2"/>
    <sheet name="go" sheetId="5" r:id="rId3"/>
    <sheet name="ts" sheetId="3" r:id="rId4"/>
    <sheet name="FVG_Annuale_2010" sheetId="4" r:id="rId5"/>
  </sheets>
  <calcPr calcId="144525"/>
</workbook>
</file>

<file path=xl/calcChain.xml><?xml version="1.0" encoding="utf-8"?>
<calcChain xmlns="http://schemas.openxmlformats.org/spreadsheetml/2006/main">
  <c r="V222" i="4" l="1"/>
  <c r="W222" i="4"/>
  <c r="U222" i="4"/>
  <c r="BX5" i="4"/>
  <c r="BY5" i="4"/>
  <c r="BX6" i="4"/>
  <c r="BY6" i="4"/>
  <c r="BX7" i="4"/>
  <c r="BY7" i="4"/>
  <c r="BX8" i="4"/>
  <c r="BY8" i="4"/>
  <c r="BX9" i="4"/>
  <c r="BY9" i="4"/>
  <c r="BX10" i="4"/>
  <c r="BY10" i="4"/>
  <c r="BX11" i="4"/>
  <c r="BY11" i="4"/>
  <c r="BX12" i="4"/>
  <c r="BY12" i="4"/>
  <c r="BX13" i="4"/>
  <c r="BY13" i="4"/>
  <c r="BX14" i="4"/>
  <c r="BY14" i="4"/>
  <c r="BX15" i="4"/>
  <c r="BY15" i="4"/>
  <c r="BX16" i="4"/>
  <c r="BY16" i="4"/>
  <c r="BX17" i="4"/>
  <c r="BY17" i="4"/>
  <c r="BX18" i="4"/>
  <c r="BY18" i="4"/>
  <c r="BX19" i="4"/>
  <c r="BY19" i="4"/>
  <c r="BX20" i="4"/>
  <c r="BY20" i="4"/>
  <c r="BX21" i="4"/>
  <c r="BY21" i="4"/>
  <c r="BX22" i="4"/>
  <c r="BY22" i="4"/>
  <c r="BX23" i="4"/>
  <c r="BY23" i="4"/>
  <c r="BX24" i="4"/>
  <c r="BY24" i="4"/>
  <c r="BX25" i="4"/>
  <c r="BY25" i="4"/>
  <c r="BX26" i="4"/>
  <c r="BY26" i="4"/>
  <c r="BX27" i="4"/>
  <c r="BY27" i="4"/>
  <c r="BX28" i="4"/>
  <c r="BY28" i="4"/>
  <c r="BX29" i="4"/>
  <c r="BY29" i="4"/>
  <c r="BX30" i="4"/>
  <c r="BY30" i="4"/>
  <c r="BX31" i="4"/>
  <c r="BY31" i="4"/>
  <c r="BX32" i="4"/>
  <c r="BY32" i="4"/>
  <c r="BX33" i="4"/>
  <c r="BY33" i="4"/>
  <c r="BX34" i="4"/>
  <c r="BY34" i="4"/>
  <c r="BX35" i="4"/>
  <c r="BY35" i="4"/>
  <c r="BX36" i="4"/>
  <c r="BY36" i="4"/>
  <c r="BX37" i="4"/>
  <c r="BY37" i="4"/>
  <c r="BX38" i="4"/>
  <c r="BY38" i="4"/>
  <c r="BX39" i="4"/>
  <c r="BY39" i="4"/>
  <c r="BX40" i="4"/>
  <c r="BY40" i="4"/>
  <c r="BX41" i="4"/>
  <c r="BY41" i="4"/>
  <c r="BX42" i="4"/>
  <c r="BY42" i="4"/>
  <c r="BX43" i="4"/>
  <c r="BY43" i="4"/>
  <c r="BX44" i="4"/>
  <c r="BY44" i="4"/>
  <c r="BX45" i="4"/>
  <c r="BY45" i="4"/>
  <c r="BX46" i="4"/>
  <c r="BY46" i="4"/>
  <c r="BX47" i="4"/>
  <c r="BY47" i="4"/>
  <c r="BX48" i="4"/>
  <c r="BY48" i="4"/>
  <c r="BX49" i="4"/>
  <c r="BY49" i="4"/>
  <c r="BX50" i="4"/>
  <c r="BY50" i="4"/>
  <c r="BX51" i="4"/>
  <c r="BY51" i="4"/>
  <c r="BX52" i="4"/>
  <c r="BY52" i="4"/>
  <c r="BX53" i="4"/>
  <c r="BY53" i="4"/>
  <c r="BX54" i="4"/>
  <c r="BY54" i="4"/>
  <c r="BX55" i="4"/>
  <c r="BY55" i="4"/>
  <c r="BX56" i="4"/>
  <c r="BY56" i="4"/>
  <c r="BX57" i="4"/>
  <c r="BY57" i="4"/>
  <c r="BX58" i="4"/>
  <c r="BY58" i="4"/>
  <c r="BX59" i="4"/>
  <c r="BY59" i="4"/>
  <c r="BX60" i="4"/>
  <c r="BY60" i="4"/>
  <c r="BX61" i="4"/>
  <c r="BY61" i="4"/>
  <c r="BX62" i="4"/>
  <c r="BY62" i="4"/>
  <c r="BX63" i="4"/>
  <c r="BY63" i="4"/>
  <c r="BX64" i="4"/>
  <c r="BY64" i="4"/>
  <c r="BX65" i="4"/>
  <c r="BY65" i="4"/>
  <c r="BX66" i="4"/>
  <c r="BY66" i="4"/>
  <c r="BX67" i="4"/>
  <c r="BY67" i="4"/>
  <c r="BX68" i="4"/>
  <c r="BY68" i="4"/>
  <c r="BX69" i="4"/>
  <c r="BY69" i="4"/>
  <c r="BX70" i="4"/>
  <c r="BY70" i="4"/>
  <c r="BX71" i="4"/>
  <c r="BY71" i="4"/>
  <c r="BX72" i="4"/>
  <c r="BY72" i="4"/>
  <c r="BX73" i="4"/>
  <c r="BY73" i="4"/>
  <c r="BX74" i="4"/>
  <c r="BY74" i="4"/>
  <c r="BX75" i="4"/>
  <c r="BY75" i="4"/>
  <c r="BX76" i="4"/>
  <c r="BY76" i="4"/>
  <c r="BX77" i="4"/>
  <c r="BY77" i="4"/>
  <c r="BX78" i="4"/>
  <c r="BY78" i="4"/>
  <c r="BX79" i="4"/>
  <c r="BY79" i="4"/>
  <c r="BX80" i="4"/>
  <c r="BY80" i="4"/>
  <c r="BX81" i="4"/>
  <c r="BY81" i="4"/>
  <c r="BX82" i="4"/>
  <c r="BY82" i="4"/>
  <c r="BX83" i="4"/>
  <c r="BY83" i="4"/>
  <c r="BX84" i="4"/>
  <c r="BY84" i="4"/>
  <c r="BX85" i="4"/>
  <c r="BY85" i="4"/>
  <c r="BX86" i="4"/>
  <c r="BY86" i="4"/>
  <c r="BX87" i="4"/>
  <c r="BY87" i="4"/>
  <c r="BX88" i="4"/>
  <c r="BY88" i="4"/>
  <c r="BX89" i="4"/>
  <c r="BY89" i="4"/>
  <c r="BX90" i="4"/>
  <c r="BY90" i="4"/>
  <c r="BX91" i="4"/>
  <c r="BY91" i="4"/>
  <c r="BX92" i="4"/>
  <c r="BY92" i="4"/>
  <c r="BX93" i="4"/>
  <c r="BY93" i="4"/>
  <c r="BX94" i="4"/>
  <c r="BY94" i="4"/>
  <c r="BX95" i="4"/>
  <c r="BY95" i="4"/>
  <c r="BX96" i="4"/>
  <c r="BY96" i="4"/>
  <c r="BX97" i="4"/>
  <c r="BY97" i="4"/>
  <c r="BX98" i="4"/>
  <c r="BY98" i="4"/>
  <c r="BX99" i="4"/>
  <c r="BY99" i="4"/>
  <c r="BX100" i="4"/>
  <c r="BY100" i="4"/>
  <c r="BX101" i="4"/>
  <c r="BY101" i="4"/>
  <c r="BX102" i="4"/>
  <c r="BY102" i="4"/>
  <c r="BX103" i="4"/>
  <c r="BY103" i="4"/>
  <c r="BX104" i="4"/>
  <c r="BY104" i="4"/>
  <c r="BX105" i="4"/>
  <c r="BY105" i="4"/>
  <c r="BX106" i="4"/>
  <c r="BY106" i="4"/>
  <c r="BX107" i="4"/>
  <c r="BY107" i="4"/>
  <c r="BX108" i="4"/>
  <c r="BY108" i="4"/>
  <c r="BX109" i="4"/>
  <c r="BY109" i="4"/>
  <c r="BX110" i="4"/>
  <c r="BY110" i="4"/>
  <c r="BX111" i="4"/>
  <c r="BY111" i="4"/>
  <c r="BX112" i="4"/>
  <c r="BY112" i="4"/>
  <c r="BX113" i="4"/>
  <c r="BY113" i="4"/>
  <c r="BX114" i="4"/>
  <c r="BY114" i="4"/>
  <c r="BX115" i="4"/>
  <c r="BY115" i="4"/>
  <c r="BX116" i="4"/>
  <c r="BY116" i="4"/>
  <c r="BX117" i="4"/>
  <c r="BY117" i="4"/>
  <c r="BX118" i="4"/>
  <c r="BY118" i="4"/>
  <c r="BX119" i="4"/>
  <c r="BY119" i="4"/>
  <c r="BX120" i="4"/>
  <c r="BY120" i="4"/>
  <c r="BX121" i="4"/>
  <c r="BY121" i="4"/>
  <c r="BX122" i="4"/>
  <c r="BY122" i="4"/>
  <c r="BX123" i="4"/>
  <c r="BY123" i="4"/>
  <c r="BX124" i="4"/>
  <c r="BY124" i="4"/>
  <c r="BX125" i="4"/>
  <c r="BY125" i="4"/>
  <c r="BX126" i="4"/>
  <c r="BY126" i="4"/>
  <c r="BX127" i="4"/>
  <c r="BY127" i="4"/>
  <c r="BX128" i="4"/>
  <c r="BY128" i="4"/>
  <c r="BX129" i="4"/>
  <c r="BY129" i="4"/>
  <c r="BX130" i="4"/>
  <c r="BY130" i="4"/>
  <c r="BX131" i="4"/>
  <c r="BY131" i="4"/>
  <c r="BX132" i="4"/>
  <c r="BY132" i="4"/>
  <c r="BX133" i="4"/>
  <c r="BY133" i="4"/>
  <c r="BX134" i="4"/>
  <c r="BY134" i="4"/>
  <c r="BX135" i="4"/>
  <c r="BY135" i="4"/>
  <c r="BX136" i="4"/>
  <c r="BY136" i="4"/>
  <c r="BX137" i="4"/>
  <c r="BY137" i="4"/>
  <c r="BX138" i="4"/>
  <c r="BY138" i="4"/>
  <c r="BX139" i="4"/>
  <c r="BY139" i="4"/>
  <c r="BX140" i="4"/>
  <c r="BY140" i="4"/>
  <c r="BX141" i="4"/>
  <c r="BY141" i="4"/>
  <c r="BX142" i="4"/>
  <c r="BY142" i="4"/>
  <c r="BX143" i="4"/>
  <c r="BY143" i="4"/>
  <c r="BX144" i="4"/>
  <c r="BY144" i="4"/>
  <c r="BX145" i="4"/>
  <c r="BY145" i="4"/>
  <c r="BX146" i="4"/>
  <c r="BY146" i="4"/>
  <c r="BX147" i="4"/>
  <c r="BY147" i="4"/>
  <c r="BX148" i="4"/>
  <c r="BY148" i="4"/>
  <c r="BX149" i="4"/>
  <c r="BY149" i="4"/>
  <c r="BX150" i="4"/>
  <c r="BY150" i="4"/>
  <c r="BX151" i="4"/>
  <c r="BY151" i="4"/>
  <c r="BX152" i="4"/>
  <c r="BY152" i="4"/>
  <c r="BX153" i="4"/>
  <c r="BY153" i="4"/>
  <c r="BX154" i="4"/>
  <c r="BY154" i="4"/>
  <c r="BX155" i="4"/>
  <c r="BY155" i="4"/>
  <c r="BX156" i="4"/>
  <c r="BY156" i="4"/>
  <c r="BX157" i="4"/>
  <c r="BY157" i="4"/>
  <c r="BX158" i="4"/>
  <c r="BY158" i="4"/>
  <c r="BX159" i="4"/>
  <c r="BY159" i="4"/>
  <c r="BX160" i="4"/>
  <c r="BY160" i="4"/>
  <c r="BX161" i="4"/>
  <c r="BY161" i="4"/>
  <c r="BX162" i="4"/>
  <c r="BY162" i="4"/>
  <c r="BX163" i="4"/>
  <c r="BY163" i="4"/>
  <c r="BX164" i="4"/>
  <c r="BY164" i="4"/>
  <c r="BX165" i="4"/>
  <c r="BY165" i="4"/>
  <c r="BX166" i="4"/>
  <c r="BY166" i="4"/>
  <c r="BX167" i="4"/>
  <c r="BY167" i="4"/>
  <c r="BX168" i="4"/>
  <c r="BY168" i="4"/>
  <c r="BX169" i="4"/>
  <c r="BY169" i="4"/>
  <c r="BX170" i="4"/>
  <c r="BY170" i="4"/>
  <c r="BX171" i="4"/>
  <c r="BY171" i="4"/>
  <c r="BX172" i="4"/>
  <c r="BY172" i="4"/>
  <c r="BX173" i="4"/>
  <c r="BY173" i="4"/>
  <c r="BX174" i="4"/>
  <c r="BY174" i="4"/>
  <c r="BX175" i="4"/>
  <c r="BY175" i="4"/>
  <c r="BX176" i="4"/>
  <c r="BY176" i="4"/>
  <c r="BX177" i="4"/>
  <c r="BY177" i="4"/>
  <c r="BX178" i="4"/>
  <c r="BY178" i="4"/>
  <c r="BX179" i="4"/>
  <c r="BY179" i="4"/>
  <c r="BX180" i="4"/>
  <c r="BY180" i="4"/>
  <c r="BX181" i="4"/>
  <c r="BY181" i="4"/>
  <c r="BX182" i="4"/>
  <c r="BY182" i="4"/>
  <c r="BX183" i="4"/>
  <c r="BY183" i="4"/>
  <c r="BX184" i="4"/>
  <c r="BY184" i="4"/>
  <c r="BX185" i="4"/>
  <c r="BY185" i="4"/>
  <c r="BX186" i="4"/>
  <c r="BY186" i="4"/>
  <c r="BX187" i="4"/>
  <c r="BY187" i="4"/>
  <c r="BX188" i="4"/>
  <c r="BY188" i="4"/>
  <c r="BX189" i="4"/>
  <c r="BY189" i="4"/>
  <c r="BX190" i="4"/>
  <c r="BY190" i="4"/>
  <c r="BX191" i="4"/>
  <c r="BY191" i="4"/>
  <c r="BX192" i="4"/>
  <c r="BY192" i="4"/>
  <c r="BX193" i="4"/>
  <c r="BY193" i="4"/>
  <c r="BX194" i="4"/>
  <c r="BY194" i="4"/>
  <c r="BX195" i="4"/>
  <c r="BY195" i="4"/>
  <c r="BX196" i="4"/>
  <c r="BY196" i="4"/>
  <c r="BX197" i="4"/>
  <c r="BY197" i="4"/>
  <c r="BX198" i="4"/>
  <c r="BY198" i="4"/>
  <c r="BX199" i="4"/>
  <c r="BY199" i="4"/>
  <c r="BX200" i="4"/>
  <c r="BY200" i="4"/>
  <c r="BX201" i="4"/>
  <c r="BY201" i="4"/>
  <c r="BX202" i="4"/>
  <c r="BY202" i="4"/>
  <c r="BX203" i="4"/>
  <c r="BY203" i="4"/>
  <c r="BX204" i="4"/>
  <c r="BY204" i="4"/>
  <c r="BX205" i="4"/>
  <c r="BY205" i="4"/>
  <c r="BX206" i="4"/>
  <c r="BY206" i="4"/>
  <c r="BX207" i="4"/>
  <c r="BY207" i="4"/>
  <c r="BX208" i="4"/>
  <c r="BY208" i="4"/>
  <c r="BX209" i="4"/>
  <c r="BY209" i="4"/>
  <c r="BX210" i="4"/>
  <c r="BY210" i="4"/>
  <c r="BX211" i="4"/>
  <c r="BY211" i="4"/>
  <c r="BX212" i="4"/>
  <c r="BY212" i="4"/>
  <c r="BX213" i="4"/>
  <c r="BY213" i="4"/>
  <c r="BX214" i="4"/>
  <c r="BY214" i="4"/>
  <c r="BX215" i="4"/>
  <c r="BY215" i="4"/>
  <c r="BX216" i="4"/>
  <c r="BY216" i="4"/>
  <c r="BX217" i="4"/>
  <c r="BY217" i="4"/>
  <c r="BX218" i="4"/>
  <c r="BY218" i="4"/>
  <c r="BX219" i="4"/>
  <c r="BY219" i="4"/>
  <c r="BX220" i="4"/>
  <c r="BY220" i="4"/>
  <c r="BX221" i="4"/>
  <c r="BY221" i="4"/>
  <c r="BX4" i="4"/>
  <c r="BY4" i="4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BV222" i="4"/>
  <c r="BR165" i="4"/>
  <c r="BS165" i="4"/>
  <c r="BQ165" i="4"/>
  <c r="BT165" i="4"/>
  <c r="BR166" i="4"/>
  <c r="BR222" i="4"/>
  <c r="BS166" i="4"/>
  <c r="BQ166" i="4"/>
  <c r="BR167" i="4"/>
  <c r="BS167" i="4"/>
  <c r="BQ167" i="4"/>
  <c r="BR168" i="4"/>
  <c r="BS168" i="4"/>
  <c r="BQ168" i="4"/>
  <c r="BT168" i="4"/>
  <c r="BR169" i="4"/>
  <c r="BS169" i="4"/>
  <c r="BR170" i="4"/>
  <c r="BS170" i="4"/>
  <c r="BQ170" i="4"/>
  <c r="BT170" i="4"/>
  <c r="D222" i="4"/>
  <c r="D10" i="3"/>
  <c r="D29" i="5"/>
  <c r="D140" i="1"/>
  <c r="D55" i="2"/>
  <c r="BW5" i="4"/>
  <c r="BW6" i="4"/>
  <c r="BW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W91" i="4"/>
  <c r="BW92" i="4"/>
  <c r="BW93" i="4"/>
  <c r="BW94" i="4"/>
  <c r="BW95" i="4"/>
  <c r="BW96" i="4"/>
  <c r="BW97" i="4"/>
  <c r="BW98" i="4"/>
  <c r="BW99" i="4"/>
  <c r="BW100" i="4"/>
  <c r="BW101" i="4"/>
  <c r="BW102" i="4"/>
  <c r="BW103" i="4"/>
  <c r="BW104" i="4"/>
  <c r="BW105" i="4"/>
  <c r="BW106" i="4"/>
  <c r="BW107" i="4"/>
  <c r="BW110" i="4"/>
  <c r="BW108" i="4"/>
  <c r="BW109" i="4"/>
  <c r="BW111" i="4"/>
  <c r="BW112" i="4"/>
  <c r="BW113" i="4"/>
  <c r="BW114" i="4"/>
  <c r="BW115" i="4"/>
  <c r="BW116" i="4"/>
  <c r="BW117" i="4"/>
  <c r="BW118" i="4"/>
  <c r="BW119" i="4"/>
  <c r="BW120" i="4"/>
  <c r="BW121" i="4"/>
  <c r="BW122" i="4"/>
  <c r="BW123" i="4"/>
  <c r="BW124" i="4"/>
  <c r="BW125" i="4"/>
  <c r="BW126" i="4"/>
  <c r="BW127" i="4"/>
  <c r="BW128" i="4"/>
  <c r="BW129" i="4"/>
  <c r="BW130" i="4"/>
  <c r="BW131" i="4"/>
  <c r="BW132" i="4"/>
  <c r="BW133" i="4"/>
  <c r="BW134" i="4"/>
  <c r="BW135" i="4"/>
  <c r="BW136" i="4"/>
  <c r="BW137" i="4"/>
  <c r="BW138" i="4"/>
  <c r="BW139" i="4"/>
  <c r="BW43" i="4"/>
  <c r="BW20" i="4"/>
  <c r="BW140" i="4"/>
  <c r="BW141" i="4"/>
  <c r="BW142" i="4"/>
  <c r="BW143" i="4"/>
  <c r="BW144" i="4"/>
  <c r="BW145" i="4"/>
  <c r="BW146" i="4"/>
  <c r="BW147" i="4"/>
  <c r="BW148" i="4"/>
  <c r="BW149" i="4"/>
  <c r="BW150" i="4"/>
  <c r="BW151" i="4"/>
  <c r="BW152" i="4"/>
  <c r="BW153" i="4"/>
  <c r="BW154" i="4"/>
  <c r="BW155" i="4"/>
  <c r="BW156" i="4"/>
  <c r="BW157" i="4"/>
  <c r="BW158" i="4"/>
  <c r="BW159" i="4"/>
  <c r="BW160" i="4"/>
  <c r="BW161" i="4"/>
  <c r="BW162" i="4"/>
  <c r="BW163" i="4"/>
  <c r="BW164" i="4"/>
  <c r="BW165" i="4"/>
  <c r="BW166" i="4"/>
  <c r="BW167" i="4"/>
  <c r="BW168" i="4"/>
  <c r="BW169" i="4"/>
  <c r="BW170" i="4"/>
  <c r="BW171" i="4"/>
  <c r="BW172" i="4"/>
  <c r="BW173" i="4"/>
  <c r="BW174" i="4"/>
  <c r="BW175" i="4"/>
  <c r="BW176" i="4"/>
  <c r="BW177" i="4"/>
  <c r="BW178" i="4"/>
  <c r="BW179" i="4"/>
  <c r="BW180" i="4"/>
  <c r="BW181" i="4"/>
  <c r="BW182" i="4"/>
  <c r="BW183" i="4"/>
  <c r="BW184" i="4"/>
  <c r="BW185" i="4"/>
  <c r="BW186" i="4"/>
  <c r="BW187" i="4"/>
  <c r="BW188" i="4"/>
  <c r="BW189" i="4"/>
  <c r="BW190" i="4"/>
  <c r="BW191" i="4"/>
  <c r="BW192" i="4"/>
  <c r="BW193" i="4"/>
  <c r="BW194" i="4"/>
  <c r="BW195" i="4"/>
  <c r="BW196" i="4"/>
  <c r="BW197" i="4"/>
  <c r="BW198" i="4"/>
  <c r="BW199" i="4"/>
  <c r="BW200" i="4"/>
  <c r="BW201" i="4"/>
  <c r="BW202" i="4"/>
  <c r="BW203" i="4"/>
  <c r="BW204" i="4"/>
  <c r="BW205" i="4"/>
  <c r="BW206" i="4"/>
  <c r="BW207" i="4"/>
  <c r="BW208" i="4"/>
  <c r="BW209" i="4"/>
  <c r="BW210" i="4"/>
  <c r="BW211" i="4"/>
  <c r="BW212" i="4"/>
  <c r="BW213" i="4"/>
  <c r="BW214" i="4"/>
  <c r="BW215" i="4"/>
  <c r="BW216" i="4"/>
  <c r="BW218" i="4"/>
  <c r="BW219" i="4"/>
  <c r="BW220" i="4"/>
  <c r="BW221" i="4"/>
  <c r="BW217" i="4"/>
  <c r="BW4" i="4"/>
  <c r="BT166" i="4"/>
  <c r="BS222" i="4"/>
  <c r="BW222" i="4"/>
  <c r="BY222" i="4"/>
  <c r="BQ169" i="4"/>
  <c r="BT169" i="4"/>
  <c r="BX222" i="4"/>
  <c r="BT167" i="4"/>
  <c r="BQ222" i="4"/>
  <c r="BU222" i="4"/>
  <c r="BT222" i="4"/>
</calcChain>
</file>

<file path=xl/sharedStrings.xml><?xml version="1.0" encoding="utf-8"?>
<sst xmlns="http://schemas.openxmlformats.org/spreadsheetml/2006/main" count="808" uniqueCount="266">
  <si>
    <t>Comune</t>
  </si>
  <si>
    <t>Provincia</t>
  </si>
  <si>
    <t>Aiello del Friuli</t>
  </si>
  <si>
    <t>Amaro</t>
  </si>
  <si>
    <t>Ampezzo</t>
  </si>
  <si>
    <t>Aquileia</t>
  </si>
  <si>
    <t>Arta Terme</t>
  </si>
  <si>
    <t>Artegna</t>
  </si>
  <si>
    <t>Attimis</t>
  </si>
  <si>
    <t>Bagnaria Arsa</t>
  </si>
  <si>
    <t>Basiliano</t>
  </si>
  <si>
    <t>Bertiolo</t>
  </si>
  <si>
    <t>Bicinicco</t>
  </si>
  <si>
    <t>Bordano</t>
  </si>
  <si>
    <t>Buja</t>
  </si>
  <si>
    <t>Buttrio</t>
  </si>
  <si>
    <t>Camino al Tagliamento</t>
  </si>
  <si>
    <t>Campoformido</t>
  </si>
  <si>
    <t>Carlino</t>
  </si>
  <si>
    <t>Cassacco</t>
  </si>
  <si>
    <t>Castions di Strada</t>
  </si>
  <si>
    <t>Cavazzo Carnico</t>
  </si>
  <si>
    <t>Cercivento</t>
  </si>
  <si>
    <t>Cervignano del Friuli</t>
  </si>
  <si>
    <t>Chiopris-Viscone</t>
  </si>
  <si>
    <t>Chiusaforte</t>
  </si>
  <si>
    <t>Cividale del Friuli</t>
  </si>
  <si>
    <t>Codroipo</t>
  </si>
  <si>
    <t>Colloredo di Monte Albano</t>
  </si>
  <si>
    <t>Comeglians</t>
  </si>
  <si>
    <t>Corno di Rosazzo</t>
  </si>
  <si>
    <t>Coseano</t>
  </si>
  <si>
    <t>Dignano</t>
  </si>
  <si>
    <t>Dogna</t>
  </si>
  <si>
    <t>Drenchia</t>
  </si>
  <si>
    <t>Enemonzo</t>
  </si>
  <si>
    <t>Faedis</t>
  </si>
  <si>
    <t>Fagagna</t>
  </si>
  <si>
    <t>Fiumicello</t>
  </si>
  <si>
    <t>Flaibano</t>
  </si>
  <si>
    <t>Forni Avoltri</t>
  </si>
  <si>
    <t>Forni di Sopra</t>
  </si>
  <si>
    <t>Forni di Sotto</t>
  </si>
  <si>
    <t>Gemona del Friuli</t>
  </si>
  <si>
    <t>Gonars</t>
  </si>
  <si>
    <t>Grimacco</t>
  </si>
  <si>
    <t>Latisana</t>
  </si>
  <si>
    <t>Lauco</t>
  </si>
  <si>
    <t>Lestizza</t>
  </si>
  <si>
    <t>Lignano Sabbiadoro</t>
  </si>
  <si>
    <t>Ligosullo</t>
  </si>
  <si>
    <t>Lusevera</t>
  </si>
  <si>
    <t>Magnano in Riviera</t>
  </si>
  <si>
    <t>Majano</t>
  </si>
  <si>
    <t>Malborghetto Valbruna</t>
  </si>
  <si>
    <t>Manzano</t>
  </si>
  <si>
    <t>Marano Lagunare</t>
  </si>
  <si>
    <t>Martignacco</t>
  </si>
  <si>
    <t>Mereto di Tomba</t>
  </si>
  <si>
    <t>Moggio Udinese</t>
  </si>
  <si>
    <t>Moimacco</t>
  </si>
  <si>
    <t>Montenars</t>
  </si>
  <si>
    <t>Mortegliano</t>
  </si>
  <si>
    <t>Moruzzo</t>
  </si>
  <si>
    <t>Muzzana del Turgnano</t>
  </si>
  <si>
    <t>Nimis</t>
  </si>
  <si>
    <t>Osoppo</t>
  </si>
  <si>
    <t>Ovaro</t>
  </si>
  <si>
    <t>Pagnacco</t>
  </si>
  <si>
    <t>Palazzolo dello Stella</t>
  </si>
  <si>
    <t>Palmanova</t>
  </si>
  <si>
    <t>Paluzza</t>
  </si>
  <si>
    <t>Pasian di Prato</t>
  </si>
  <si>
    <t>Paularo</t>
  </si>
  <si>
    <t>Pavia di Udine</t>
  </si>
  <si>
    <t>Pocenia</t>
  </si>
  <si>
    <t>Pontebba</t>
  </si>
  <si>
    <t>Porpetto</t>
  </si>
  <si>
    <t>Povoletto</t>
  </si>
  <si>
    <t>Pozzuolo del Friuli</t>
  </si>
  <si>
    <t>Pradamano</t>
  </si>
  <si>
    <t>Prato Carnico</t>
  </si>
  <si>
    <t>Precenicco</t>
  </si>
  <si>
    <t>Premariacco</t>
  </si>
  <si>
    <t>Preone</t>
  </si>
  <si>
    <t>Prepotto</t>
  </si>
  <si>
    <t>Pulfero</t>
  </si>
  <si>
    <t>Ragogna</t>
  </si>
  <si>
    <t>Ravascletto</t>
  </si>
  <si>
    <t>Raveo</t>
  </si>
  <si>
    <t>Reana del Rojale</t>
  </si>
  <si>
    <t>Remanzacco</t>
  </si>
  <si>
    <t>Resia</t>
  </si>
  <si>
    <t>Resiutta</t>
  </si>
  <si>
    <t>Rigolato</t>
  </si>
  <si>
    <t>Rive d'Arcano</t>
  </si>
  <si>
    <t>Rivignano</t>
  </si>
  <si>
    <t>Ronchis</t>
  </si>
  <si>
    <t>Ruda</t>
  </si>
  <si>
    <t>San Daniele del Friuli</t>
  </si>
  <si>
    <t>San Giorgio di Nogaro</t>
  </si>
  <si>
    <t>San Giovanni al Natisone</t>
  </si>
  <si>
    <t>San Leonardo</t>
  </si>
  <si>
    <t>San Pietro al Natisone</t>
  </si>
  <si>
    <t>Santa Maria la Longa</t>
  </si>
  <si>
    <t>San Vito al Torre</t>
  </si>
  <si>
    <t>San Vito di Fagagna</t>
  </si>
  <si>
    <t>Sauris</t>
  </si>
  <si>
    <t>Savogna</t>
  </si>
  <si>
    <t>Sedegliano</t>
  </si>
  <si>
    <t>Socchieve</t>
  </si>
  <si>
    <t>Stregna</t>
  </si>
  <si>
    <t>Sutrio</t>
  </si>
  <si>
    <t>Taipana</t>
  </si>
  <si>
    <t>Talmassons</t>
  </si>
  <si>
    <t>Tarcento</t>
  </si>
  <si>
    <t>Tarvisio</t>
  </si>
  <si>
    <t>Tavagnacco</t>
  </si>
  <si>
    <t>Teor</t>
  </si>
  <si>
    <t>Terzo d'Aquileia</t>
  </si>
  <si>
    <t>Tolmezzo</t>
  </si>
  <si>
    <t>Torreano</t>
  </si>
  <si>
    <t>Torviscosa</t>
  </si>
  <si>
    <t>Trasaghis</t>
  </si>
  <si>
    <t>Treppo Carnico</t>
  </si>
  <si>
    <t>Treppo Grande</t>
  </si>
  <si>
    <t>Tricesimo</t>
  </si>
  <si>
    <t>Trivignano Udinese</t>
  </si>
  <si>
    <t>Udine</t>
  </si>
  <si>
    <t>Varmo</t>
  </si>
  <si>
    <t>Venzone</t>
  </si>
  <si>
    <t>Verzegnis</t>
  </si>
  <si>
    <t>Villa Santina</t>
  </si>
  <si>
    <t>Villa Vicentina</t>
  </si>
  <si>
    <t>Visco</t>
  </si>
  <si>
    <t>Zuglio</t>
  </si>
  <si>
    <t>Forgaria nel Friuli</t>
  </si>
  <si>
    <t>Campolongo Tapogliano</t>
  </si>
  <si>
    <t>Capriva del Friuli</t>
  </si>
  <si>
    <t>Cormons</t>
  </si>
  <si>
    <t>Dolegna del Collio</t>
  </si>
  <si>
    <t>Farra d'Isonzo</t>
  </si>
  <si>
    <t>Fogliano Redipuglia</t>
  </si>
  <si>
    <t>Gorizia</t>
  </si>
  <si>
    <t>Gradisca d'Isonzo</t>
  </si>
  <si>
    <t>Grado</t>
  </si>
  <si>
    <t>Mariano del Friuli</t>
  </si>
  <si>
    <t>Medea</t>
  </si>
  <si>
    <t>Monfalcone</t>
  </si>
  <si>
    <t>Moraro</t>
  </si>
  <si>
    <t>Mossa</t>
  </si>
  <si>
    <t>Romans d'Isonzo</t>
  </si>
  <si>
    <t>Ronchi dei Legionari</t>
  </si>
  <si>
    <t>Sagrado</t>
  </si>
  <si>
    <t>San Canzian d'Isonzo</t>
  </si>
  <si>
    <t>San Floriano del Collio</t>
  </si>
  <si>
    <t>San Lorenzo Isontino</t>
  </si>
  <si>
    <t>San Pier d'Isonzo</t>
  </si>
  <si>
    <t>Savogna d'Isonzo</t>
  </si>
  <si>
    <t>Staranzano</t>
  </si>
  <si>
    <t>Turriaco</t>
  </si>
  <si>
    <t>Villesse</t>
  </si>
  <si>
    <t>Duino-Aurisina</t>
  </si>
  <si>
    <t>Monrupino</t>
  </si>
  <si>
    <t>Muggia</t>
  </si>
  <si>
    <t>San Dorligo della Valle - Dolina</t>
  </si>
  <si>
    <t>Sgonico</t>
  </si>
  <si>
    <t>Trieste</t>
  </si>
  <si>
    <t>Andreis</t>
  </si>
  <si>
    <t>Arba</t>
  </si>
  <si>
    <t>Arzene</t>
  </si>
  <si>
    <t>Aviano</t>
  </si>
  <si>
    <t>Azzano Decimo</t>
  </si>
  <si>
    <t>Barcis</t>
  </si>
  <si>
    <t>Brugnera</t>
  </si>
  <si>
    <t>Budoia</t>
  </si>
  <si>
    <t>Caneva</t>
  </si>
  <si>
    <t>Casarsa della Delizia</t>
  </si>
  <si>
    <t>Castelnovo del Friuli</t>
  </si>
  <si>
    <t>Cavasso Nuovo</t>
  </si>
  <si>
    <t>Chions</t>
  </si>
  <si>
    <t>Cimolais</t>
  </si>
  <si>
    <t>Claut</t>
  </si>
  <si>
    <t>Clauzetto</t>
  </si>
  <si>
    <t>Cordenons</t>
  </si>
  <si>
    <t>Cordovado</t>
  </si>
  <si>
    <t>Erto e Casso</t>
  </si>
  <si>
    <t>Fanna</t>
  </si>
  <si>
    <t>Fiume Veneto</t>
  </si>
  <si>
    <t>Fontanafredda</t>
  </si>
  <si>
    <t>Frisanco</t>
  </si>
  <si>
    <t>Maniago</t>
  </si>
  <si>
    <t>Meduno</t>
  </si>
  <si>
    <t>Montereale Valcellina</t>
  </si>
  <si>
    <t>Morsano al Tagliamento</t>
  </si>
  <si>
    <t>Pasiano di Pordenone</t>
  </si>
  <si>
    <t>Pinzano al Tagliamento</t>
  </si>
  <si>
    <t>Polcenigo</t>
  </si>
  <si>
    <t>Porcia</t>
  </si>
  <si>
    <t>Pordenone</t>
  </si>
  <si>
    <t>Prata di Pordenone</t>
  </si>
  <si>
    <t>Pravisdomini</t>
  </si>
  <si>
    <t>Roveredo in Piano</t>
  </si>
  <si>
    <t>Sacile</t>
  </si>
  <si>
    <t>San Giorgio della Richinvelda</t>
  </si>
  <si>
    <t>San Martino al Tagliamento</t>
  </si>
  <si>
    <t>San Quirino</t>
  </si>
  <si>
    <t>San Vito al Tagliamento</t>
  </si>
  <si>
    <t>Sequals</t>
  </si>
  <si>
    <t>Sesto al Reghena</t>
  </si>
  <si>
    <t>Spilimbergo</t>
  </si>
  <si>
    <t>Tramonti di Sopra</t>
  </si>
  <si>
    <t>Tramonti di Sotto</t>
  </si>
  <si>
    <t>Travesio</t>
  </si>
  <si>
    <t>Valvasone</t>
  </si>
  <si>
    <t>Vito d'Asio</t>
  </si>
  <si>
    <t>Vivaro</t>
  </si>
  <si>
    <t>Zoppola</t>
  </si>
  <si>
    <t>Vajont</t>
  </si>
  <si>
    <t>rifDiff</t>
  </si>
  <si>
    <t>rifIndiff</t>
  </si>
  <si>
    <t>totaleRU</t>
  </si>
  <si>
    <t>RD</t>
  </si>
  <si>
    <t>totaleRAEE</t>
  </si>
  <si>
    <t>proCapiteRU</t>
  </si>
  <si>
    <t>Popolazione Anno</t>
  </si>
  <si>
    <t>Rifiuti urbani non differenziati</t>
  </si>
  <si>
    <t>Rifiuti abbandonati</t>
  </si>
  <si>
    <t>Scarti da multimateriale</t>
  </si>
  <si>
    <t>Rifiuti dei mercati</t>
  </si>
  <si>
    <t>Organico a smaltimento</t>
  </si>
  <si>
    <t>Spazzamento strade</t>
  </si>
  <si>
    <t>Altri rifiuti non biodegradabili</t>
  </si>
  <si>
    <t>Ingombranti</t>
  </si>
  <si>
    <t>Rifiuti ingombranti (a recupero)</t>
  </si>
  <si>
    <t>Raee</t>
  </si>
  <si>
    <t>Organico</t>
  </si>
  <si>
    <t>Verde</t>
  </si>
  <si>
    <t>Carta e cartone</t>
  </si>
  <si>
    <t>Vetro</t>
  </si>
  <si>
    <t>Plastica</t>
  </si>
  <si>
    <t>Metalli</t>
  </si>
  <si>
    <t>Legno</t>
  </si>
  <si>
    <t>Stracci e indumenti smessi</t>
  </si>
  <si>
    <t>Altri tipi di imballaggi</t>
  </si>
  <si>
    <t>Raccolta multimateriale</t>
  </si>
  <si>
    <t>Oli e grassi vegetali</t>
  </si>
  <si>
    <t>Oli, filtri e grassi minerali</t>
  </si>
  <si>
    <t>Farmaci e medicinali</t>
  </si>
  <si>
    <t>Pile e batterie</t>
  </si>
  <si>
    <t>Accumulatori per auto</t>
  </si>
  <si>
    <t>Vernici, inchiostri, solventi, adesivi, pesticidi</t>
  </si>
  <si>
    <t>Altri oli grassi ed emulsioni</t>
  </si>
  <si>
    <t>Gas in contenitori a pressione</t>
  </si>
  <si>
    <t>Gas in contenitori a pressione contenenti sostanze pericol</t>
  </si>
  <si>
    <t>Filtri dell'olio</t>
  </si>
  <si>
    <t>Cartucce e toner per stampa</t>
  </si>
  <si>
    <t>Toner per stampa esauriti</t>
  </si>
  <si>
    <t>Cartucce e toner da stampa</t>
  </si>
  <si>
    <t>Altre raccolte selettive</t>
  </si>
  <si>
    <t>Rifiuti spiaggiati</t>
  </si>
  <si>
    <t>Rifiuto da trattamento meccanico</t>
  </si>
  <si>
    <t>proCapiteRAEE</t>
  </si>
  <si>
    <t>Doberdò del Lago</t>
  </si>
  <si>
    <t>Procapite Organico</t>
  </si>
  <si>
    <t>Procapite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</si>
</sst>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0"/>
    <numFmt numFmtId="165" formatCode="000000"/>
    <numFmt numFmtId="166" formatCode="#,##0.000"/>
  </numFmts>
  <fonts count="5" x14ac:knownFonts="1">
    <font>
      <sz val="10"/>
      <name val="Arial"/>
    </font>
    <font>
      <sz val="8"/>
      <name val="Arial"/>
    </font>
    <font>
      <sz val="8"/>
      <name val="Arial Narrow"/>
      <family val="2"/>
    </font>
    <font>
      <b/>
      <sz val="10"/>
      <name val="Arial"/>
      <family val="2"/>
    </font>
    <font>
      <b/>
      <i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164" fontId="0" fillId="0" borderId="0" xfId="0" applyNumberFormat="1"/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5" xfId="0" applyFont="1" applyFill="1" applyBorder="1"/>
    <xf numFmtId="0" fontId="2" fillId="4" borderId="5" xfId="0" applyFont="1" applyFill="1" applyBorder="1"/>
    <xf numFmtId="0" fontId="2" fillId="5" borderId="5" xfId="0" applyFont="1" applyFill="1" applyBorder="1"/>
    <xf numFmtId="0" fontId="2" fillId="6" borderId="5" xfId="0" applyFont="1" applyFill="1" applyBorder="1"/>
    <xf numFmtId="0" fontId="2" fillId="7" borderId="5" xfId="0" applyFont="1" applyFill="1" applyBorder="1"/>
    <xf numFmtId="0" fontId="2" fillId="8" borderId="5" xfId="0" applyFont="1" applyFill="1" applyBorder="1"/>
    <xf numFmtId="0" fontId="2" fillId="9" borderId="5" xfId="0" applyFont="1" applyFill="1" applyBorder="1"/>
    <xf numFmtId="0" fontId="2" fillId="0" borderId="5" xfId="0" applyFont="1" applyFill="1" applyBorder="1"/>
    <xf numFmtId="165" fontId="3" fillId="3" borderId="6" xfId="0" applyNumberFormat="1" applyFont="1" applyFill="1" applyBorder="1"/>
    <xf numFmtId="165" fontId="3" fillId="3" borderId="7" xfId="0" applyNumberFormat="1" applyFont="1" applyFill="1" applyBorder="1"/>
    <xf numFmtId="165" fontId="3" fillId="4" borderId="7" xfId="0" applyNumberFormat="1" applyFont="1" applyFill="1" applyBorder="1"/>
    <xf numFmtId="165" fontId="3" fillId="5" borderId="7" xfId="0" applyNumberFormat="1" applyFont="1" applyFill="1" applyBorder="1"/>
    <xf numFmtId="165" fontId="3" fillId="6" borderId="7" xfId="0" applyNumberFormat="1" applyFont="1" applyFill="1" applyBorder="1"/>
    <xf numFmtId="165" fontId="3" fillId="7" borderId="7" xfId="0" applyNumberFormat="1" applyFont="1" applyFill="1" applyBorder="1"/>
    <xf numFmtId="165" fontId="3" fillId="8" borderId="7" xfId="0" applyNumberFormat="1" applyFont="1" applyFill="1" applyBorder="1"/>
    <xf numFmtId="165" fontId="3" fillId="9" borderId="7" xfId="0" applyNumberFormat="1" applyFont="1" applyFill="1" applyBorder="1"/>
    <xf numFmtId="165" fontId="3" fillId="0" borderId="7" xfId="0" applyNumberFormat="1" applyFont="1" applyFill="1" applyBorder="1"/>
    <xf numFmtId="0" fontId="2" fillId="0" borderId="8" xfId="0" applyFont="1" applyFill="1" applyBorder="1"/>
    <xf numFmtId="165" fontId="3" fillId="0" borderId="9" xfId="0" applyNumberFormat="1" applyFont="1" applyFill="1" applyBorder="1"/>
    <xf numFmtId="43" fontId="0" fillId="0" borderId="0" xfId="0" applyNumberFormat="1"/>
    <xf numFmtId="1" fontId="0" fillId="0" borderId="0" xfId="0" applyNumberFormat="1"/>
    <xf numFmtId="2" fontId="0" fillId="0" borderId="0" xfId="0" applyNumberFormat="1"/>
    <xf numFmtId="10" fontId="0" fillId="0" borderId="0" xfId="0" applyNumberFormat="1"/>
    <xf numFmtId="10" fontId="4" fillId="2" borderId="2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0" fillId="0" borderId="0" xfId="0" applyNumberFormat="1"/>
    <xf numFmtId="10" fontId="3" fillId="10" borderId="0" xfId="0" applyNumberFormat="1" applyFont="1" applyFill="1" applyAlignment="1">
      <alignment horizontal="center"/>
    </xf>
    <xf numFmtId="2" fontId="3" fillId="10" borderId="0" xfId="0" applyNumberFormat="1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10" fontId="3" fillId="10" borderId="0" xfId="0" applyNumberFormat="1" applyFont="1" applyFill="1"/>
    <xf numFmtId="0" fontId="3" fillId="10" borderId="0" xfId="0" applyFont="1" applyFill="1"/>
    <xf numFmtId="166" fontId="3" fillId="10" borderId="0" xfId="0" applyNumberFormat="1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40"/>
  <sheetViews>
    <sheetView tabSelected="1" workbookViewId="0">
      <pane xSplit="4" ySplit="3" topLeftCell="E4" activePane="bottomRight" state="frozen"/>
      <selection pane="topRight" activeCell="E1" sqref="E1"/>
      <selection pane="bottomLeft" activeCell="A5" sqref="A5"/>
      <selection pane="bottomRight" activeCell="F14" sqref="F14"/>
    </sheetView>
  </sheetViews>
  <sheetFormatPr defaultRowHeight="12.75" x14ac:dyDescent="0.2"/>
  <cols>
    <col min="3" max="3" width="25.85546875" bestFit="1" customWidth="1"/>
    <col min="4" max="4" width="20.140625" bestFit="1" customWidth="1"/>
    <col min="5" max="5" width="17.85546875" bestFit="1" customWidth="1"/>
    <col min="6" max="6" width="11.5703125" bestFit="1" customWidth="1"/>
    <col min="7" max="7" width="14.7109375" bestFit="1" customWidth="1"/>
    <col min="8" max="8" width="11" bestFit="1" customWidth="1"/>
    <col min="9" max="9" width="15" bestFit="1" customWidth="1"/>
    <col min="10" max="10" width="13.140625" bestFit="1" customWidth="1"/>
    <col min="11" max="11" width="17.42578125" bestFit="1" customWidth="1"/>
    <col min="12" max="12" width="11.42578125" customWidth="1"/>
    <col min="13" max="13" width="19.140625" bestFit="1" customWidth="1"/>
    <col min="69" max="69" width="20.28515625" bestFit="1" customWidth="1"/>
    <col min="70" max="70" width="12.140625" bestFit="1" customWidth="1"/>
    <col min="71" max="72" width="11.140625" bestFit="1" customWidth="1"/>
    <col min="73" max="73" width="7.28515625" bestFit="1" customWidth="1"/>
    <col min="74" max="74" width="14.7109375" bestFit="1" customWidth="1"/>
    <col min="75" max="75" width="13.140625" bestFit="1" customWidth="1"/>
    <col min="76" max="76" width="17.7109375" bestFit="1" customWidth="1"/>
  </cols>
  <sheetData>
    <row r="1" spans="1:76" ht="13.5" thickBot="1" x14ac:dyDescent="0.25">
      <c r="BU1" s="32"/>
    </row>
    <row r="2" spans="1:76" ht="14.25" thickBot="1" x14ac:dyDescent="0.3">
      <c r="C2" s="1"/>
      <c r="E2" s="9" t="s">
        <v>226</v>
      </c>
      <c r="F2" s="10" t="s">
        <v>227</v>
      </c>
      <c r="G2" s="10" t="s">
        <v>228</v>
      </c>
      <c r="H2" s="10" t="s">
        <v>229</v>
      </c>
      <c r="I2" s="10" t="s">
        <v>230</v>
      </c>
      <c r="J2" s="10" t="s">
        <v>231</v>
      </c>
      <c r="K2" s="10" t="s">
        <v>232</v>
      </c>
      <c r="L2" s="10" t="s">
        <v>233</v>
      </c>
      <c r="M2" s="11" t="s">
        <v>234</v>
      </c>
      <c r="N2" s="11" t="s">
        <v>235</v>
      </c>
      <c r="O2" s="11" t="s">
        <v>235</v>
      </c>
      <c r="P2" s="11" t="s">
        <v>235</v>
      </c>
      <c r="Q2" s="11" t="s">
        <v>235</v>
      </c>
      <c r="R2" s="11" t="s">
        <v>227</v>
      </c>
      <c r="S2" s="11" t="s">
        <v>235</v>
      </c>
      <c r="T2" s="11" t="s">
        <v>235</v>
      </c>
      <c r="U2" s="12" t="s">
        <v>236</v>
      </c>
      <c r="V2" s="12" t="s">
        <v>236</v>
      </c>
      <c r="W2" s="12" t="s">
        <v>237</v>
      </c>
      <c r="X2" s="13" t="s">
        <v>238</v>
      </c>
      <c r="Y2" s="13" t="s">
        <v>238</v>
      </c>
      <c r="Z2" s="13" t="s">
        <v>239</v>
      </c>
      <c r="AA2" s="13" t="s">
        <v>239</v>
      </c>
      <c r="AB2" s="13" t="s">
        <v>240</v>
      </c>
      <c r="AC2" s="13" t="s">
        <v>240</v>
      </c>
      <c r="AD2" s="13" t="s">
        <v>241</v>
      </c>
      <c r="AE2" s="13" t="s">
        <v>241</v>
      </c>
      <c r="AF2" s="13" t="s">
        <v>242</v>
      </c>
      <c r="AG2" s="13" t="s">
        <v>242</v>
      </c>
      <c r="AH2" s="13" t="s">
        <v>243</v>
      </c>
      <c r="AI2" s="13" t="s">
        <v>244</v>
      </c>
      <c r="AJ2" s="13" t="s">
        <v>245</v>
      </c>
      <c r="AK2" s="13" t="s">
        <v>245</v>
      </c>
      <c r="AL2" s="14" t="s">
        <v>246</v>
      </c>
      <c r="AM2" s="14" t="s">
        <v>247</v>
      </c>
      <c r="AN2" s="14"/>
      <c r="AO2" s="15" t="s">
        <v>248</v>
      </c>
      <c r="AP2" s="15" t="s">
        <v>248</v>
      </c>
      <c r="AQ2" s="15" t="s">
        <v>249</v>
      </c>
      <c r="AR2" s="15" t="s">
        <v>249</v>
      </c>
      <c r="AS2" s="15" t="s">
        <v>250</v>
      </c>
      <c r="AT2" s="15" t="s">
        <v>250</v>
      </c>
      <c r="AU2" s="15" t="s">
        <v>251</v>
      </c>
      <c r="AV2" s="15" t="s">
        <v>251</v>
      </c>
      <c r="AW2" s="15" t="s">
        <v>251</v>
      </c>
      <c r="AX2" s="15" t="s">
        <v>247</v>
      </c>
      <c r="AY2" s="15" t="s">
        <v>252</v>
      </c>
      <c r="AZ2" s="15" t="s">
        <v>253</v>
      </c>
      <c r="BA2" s="15" t="s">
        <v>254</v>
      </c>
      <c r="BB2" s="15" t="s">
        <v>253</v>
      </c>
      <c r="BC2" s="15" t="s">
        <v>251</v>
      </c>
      <c r="BD2" s="15" t="s">
        <v>244</v>
      </c>
      <c r="BE2" s="15" t="s">
        <v>252</v>
      </c>
      <c r="BF2" s="15" t="s">
        <v>252</v>
      </c>
      <c r="BG2" s="15" t="s">
        <v>255</v>
      </c>
      <c r="BH2" s="16" t="s">
        <v>256</v>
      </c>
      <c r="BI2" s="16" t="s">
        <v>257</v>
      </c>
      <c r="BJ2" s="16" t="s">
        <v>258</v>
      </c>
      <c r="BK2" s="16" t="s">
        <v>256</v>
      </c>
      <c r="BL2" s="16" t="s">
        <v>256</v>
      </c>
      <c r="BM2" s="16" t="s">
        <v>259</v>
      </c>
      <c r="BN2" s="16" t="s">
        <v>259</v>
      </c>
      <c r="BO2" s="17" t="s">
        <v>260</v>
      </c>
      <c r="BP2" s="17" t="s">
        <v>260</v>
      </c>
      <c r="BQ2" s="27" t="s">
        <v>261</v>
      </c>
      <c r="BU2" s="32"/>
    </row>
    <row r="3" spans="1:76" ht="15.75" thickBot="1" x14ac:dyDescent="0.3">
      <c r="A3" s="2" t="s">
        <v>1</v>
      </c>
      <c r="B3" s="3" t="s">
        <v>0</v>
      </c>
      <c r="C3" s="4"/>
      <c r="D3" s="8" t="s">
        <v>225</v>
      </c>
      <c r="E3" s="18">
        <v>200301</v>
      </c>
      <c r="F3" s="19">
        <v>200301</v>
      </c>
      <c r="G3" s="23">
        <v>200301</v>
      </c>
      <c r="H3" s="19">
        <v>200302</v>
      </c>
      <c r="I3" s="19">
        <v>200108</v>
      </c>
      <c r="J3" s="19">
        <v>200303</v>
      </c>
      <c r="K3" s="19">
        <v>200203</v>
      </c>
      <c r="L3" s="19">
        <v>200307</v>
      </c>
      <c r="M3" s="20">
        <v>200307</v>
      </c>
      <c r="N3" s="20">
        <v>200123</v>
      </c>
      <c r="O3" s="20">
        <v>200135</v>
      </c>
      <c r="P3" s="20">
        <v>200136</v>
      </c>
      <c r="Q3" s="20">
        <v>200121</v>
      </c>
      <c r="R3" s="20">
        <v>200121</v>
      </c>
      <c r="S3" s="20">
        <v>160213</v>
      </c>
      <c r="T3" s="20">
        <v>160214</v>
      </c>
      <c r="U3" s="21">
        <v>200108</v>
      </c>
      <c r="V3" s="21">
        <v>200302</v>
      </c>
      <c r="W3" s="21">
        <v>200201</v>
      </c>
      <c r="X3" s="22">
        <v>200101</v>
      </c>
      <c r="Y3" s="22">
        <v>150101</v>
      </c>
      <c r="Z3" s="22">
        <v>200102</v>
      </c>
      <c r="AA3" s="22">
        <v>150107</v>
      </c>
      <c r="AB3" s="22">
        <v>200139</v>
      </c>
      <c r="AC3" s="22">
        <v>150102</v>
      </c>
      <c r="AD3" s="22">
        <v>200140</v>
      </c>
      <c r="AE3" s="22">
        <v>150104</v>
      </c>
      <c r="AF3" s="22">
        <v>200138</v>
      </c>
      <c r="AG3" s="22">
        <v>150103</v>
      </c>
      <c r="AH3" s="22">
        <v>200110</v>
      </c>
      <c r="AI3" s="22">
        <v>150110</v>
      </c>
      <c r="AJ3" s="22">
        <v>150106</v>
      </c>
      <c r="AK3" s="22">
        <v>200199</v>
      </c>
      <c r="AL3" s="23">
        <v>200125</v>
      </c>
      <c r="AM3" s="23">
        <v>200126</v>
      </c>
      <c r="AN3" s="23"/>
      <c r="AO3" s="24">
        <v>200132</v>
      </c>
      <c r="AP3" s="24">
        <v>200131</v>
      </c>
      <c r="AQ3" s="24">
        <v>200134</v>
      </c>
      <c r="AR3" s="24">
        <v>200133</v>
      </c>
      <c r="AS3" s="24">
        <v>160601</v>
      </c>
      <c r="AT3" s="24">
        <v>200133</v>
      </c>
      <c r="AU3" s="24">
        <v>200127</v>
      </c>
      <c r="AV3" s="24">
        <v>200113</v>
      </c>
      <c r="AW3" s="24">
        <v>80111</v>
      </c>
      <c r="AX3" s="24">
        <v>130205</v>
      </c>
      <c r="AY3" s="24">
        <v>130208</v>
      </c>
      <c r="AZ3" s="24">
        <v>160504</v>
      </c>
      <c r="BA3" s="24">
        <v>140601</v>
      </c>
      <c r="BB3" s="24">
        <v>160505</v>
      </c>
      <c r="BC3" s="24">
        <v>200119</v>
      </c>
      <c r="BD3" s="24">
        <v>150111</v>
      </c>
      <c r="BE3" s="24">
        <v>130802</v>
      </c>
      <c r="BF3" s="24">
        <v>160708</v>
      </c>
      <c r="BG3" s="24">
        <v>160107</v>
      </c>
      <c r="BH3" s="25">
        <v>160216</v>
      </c>
      <c r="BI3" s="25">
        <v>80317</v>
      </c>
      <c r="BJ3" s="25">
        <v>80318</v>
      </c>
      <c r="BK3" s="25">
        <v>150106</v>
      </c>
      <c r="BL3" s="25">
        <v>150110</v>
      </c>
      <c r="BM3" s="25">
        <v>161001</v>
      </c>
      <c r="BN3" s="25">
        <v>150202</v>
      </c>
      <c r="BO3" s="26">
        <v>200303</v>
      </c>
      <c r="BP3" s="26">
        <v>200301</v>
      </c>
      <c r="BQ3" s="28">
        <v>191212</v>
      </c>
      <c r="BR3" s="7" t="s">
        <v>221</v>
      </c>
      <c r="BS3" s="7" t="s">
        <v>220</v>
      </c>
      <c r="BT3" s="7" t="s">
        <v>219</v>
      </c>
      <c r="BU3" s="33" t="s">
        <v>222</v>
      </c>
      <c r="BV3" s="7" t="s">
        <v>224</v>
      </c>
      <c r="BW3" s="7" t="s">
        <v>223</v>
      </c>
      <c r="BX3" s="7" t="s">
        <v>262</v>
      </c>
    </row>
    <row r="4" spans="1:76" x14ac:dyDescent="0.2">
      <c r="A4" s="5">
        <v>30</v>
      </c>
      <c r="B4" s="5">
        <v>1</v>
      </c>
      <c r="C4" s="6" t="s">
        <v>2</v>
      </c>
      <c r="D4" s="30">
        <v>2260</v>
      </c>
      <c r="E4">
        <v>647.73299999999995</v>
      </c>
      <c r="F4">
        <v>0</v>
      </c>
      <c r="G4">
        <v>0</v>
      </c>
      <c r="H4">
        <v>0</v>
      </c>
      <c r="I4">
        <v>0</v>
      </c>
      <c r="J4">
        <v>24.77</v>
      </c>
      <c r="K4">
        <v>0</v>
      </c>
      <c r="L4">
        <v>26.45</v>
      </c>
      <c r="M4">
        <v>3.46</v>
      </c>
      <c r="N4">
        <v>2.94</v>
      </c>
      <c r="O4">
        <v>6.766</v>
      </c>
      <c r="P4">
        <v>3.38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364.49</v>
      </c>
      <c r="X4">
        <v>108.74</v>
      </c>
      <c r="Y4">
        <v>0</v>
      </c>
      <c r="Z4">
        <v>0</v>
      </c>
      <c r="AA4">
        <v>83.564999999999998</v>
      </c>
      <c r="AB4">
        <v>0.82</v>
      </c>
      <c r="AC4">
        <v>84.125</v>
      </c>
      <c r="AD4">
        <v>17.940000000000001</v>
      </c>
      <c r="AE4">
        <v>0</v>
      </c>
      <c r="AF4">
        <v>27.35</v>
      </c>
      <c r="AG4">
        <v>0</v>
      </c>
      <c r="AH4">
        <v>0</v>
      </c>
      <c r="AI4">
        <v>0</v>
      </c>
      <c r="AJ4">
        <v>0</v>
      </c>
      <c r="AK4">
        <v>0</v>
      </c>
      <c r="AL4">
        <v>0.8</v>
      </c>
      <c r="AM4">
        <v>0</v>
      </c>
      <c r="AN4">
        <f>AL4+AM4</f>
        <v>0.8</v>
      </c>
      <c r="AO4">
        <v>0.22</v>
      </c>
      <c r="AP4">
        <v>0</v>
      </c>
      <c r="AQ4">
        <v>0</v>
      </c>
      <c r="AR4">
        <v>0</v>
      </c>
      <c r="AS4">
        <v>0</v>
      </c>
      <c r="AT4">
        <v>0.33</v>
      </c>
      <c r="AU4">
        <v>1.5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0.11</v>
      </c>
      <c r="BM4">
        <v>0</v>
      </c>
      <c r="BN4">
        <v>0</v>
      </c>
      <c r="BO4">
        <v>0</v>
      </c>
      <c r="BP4">
        <v>0</v>
      </c>
      <c r="BQ4">
        <v>0</v>
      </c>
      <c r="BR4" s="40">
        <v>1405.489</v>
      </c>
      <c r="BS4" s="40">
        <v>698.95299999999997</v>
      </c>
      <c r="BT4" s="40">
        <v>706.53599999999994</v>
      </c>
      <c r="BU4" s="32">
        <v>0.50269763761936237</v>
      </c>
      <c r="BV4" s="29">
        <v>621.8977876106195</v>
      </c>
      <c r="BW4">
        <v>13.086</v>
      </c>
      <c r="BX4" s="31">
        <v>5.790265486725664</v>
      </c>
    </row>
    <row r="5" spans="1:76" x14ac:dyDescent="0.2">
      <c r="A5" s="5">
        <v>30</v>
      </c>
      <c r="B5" s="5">
        <v>2</v>
      </c>
      <c r="C5" s="6" t="s">
        <v>3</v>
      </c>
      <c r="D5" s="30">
        <v>820</v>
      </c>
      <c r="E5">
        <v>187.87799999999999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3.88</v>
      </c>
      <c r="M5">
        <v>25.440999999999999</v>
      </c>
      <c r="N5">
        <v>2.58</v>
      </c>
      <c r="O5">
        <v>4.4109999999999996</v>
      </c>
      <c r="P5">
        <v>1.5149999999999999</v>
      </c>
      <c r="Q5">
        <v>4.2999999999999997E-2</v>
      </c>
      <c r="R5">
        <v>0</v>
      </c>
      <c r="S5">
        <v>0</v>
      </c>
      <c r="T5">
        <v>0</v>
      </c>
      <c r="U5">
        <v>21.154</v>
      </c>
      <c r="V5">
        <v>0</v>
      </c>
      <c r="W5">
        <v>6.3970000000000002</v>
      </c>
      <c r="X5">
        <v>27.190999999999999</v>
      </c>
      <c r="Y5">
        <v>7.14</v>
      </c>
      <c r="Z5">
        <v>0</v>
      </c>
      <c r="AA5">
        <v>40.115000000000002</v>
      </c>
      <c r="AB5">
        <v>2.16</v>
      </c>
      <c r="AC5">
        <v>36.915999999999997</v>
      </c>
      <c r="AD5">
        <v>9.14</v>
      </c>
      <c r="AE5">
        <v>0</v>
      </c>
      <c r="AF5">
        <v>0</v>
      </c>
      <c r="AG5">
        <v>8.0229999999999997</v>
      </c>
      <c r="AH5">
        <v>0</v>
      </c>
      <c r="AI5">
        <v>0</v>
      </c>
      <c r="AJ5">
        <v>0</v>
      </c>
      <c r="AK5">
        <v>0</v>
      </c>
      <c r="AL5">
        <v>0.35299999999999998</v>
      </c>
      <c r="AM5">
        <v>0</v>
      </c>
      <c r="AN5">
        <f t="shared" ref="AN5:AN68" si="0">AL5+AM5</f>
        <v>0.35299999999999998</v>
      </c>
      <c r="AO5">
        <v>0.13800000000000001</v>
      </c>
      <c r="AP5">
        <v>0</v>
      </c>
      <c r="AQ5">
        <v>0.192</v>
      </c>
      <c r="AR5">
        <v>0</v>
      </c>
      <c r="AS5">
        <v>0</v>
      </c>
      <c r="AT5">
        <v>1.3260000000000001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 s="40">
        <v>385.99299999999999</v>
      </c>
      <c r="BS5" s="40">
        <v>191.75800000000001</v>
      </c>
      <c r="BT5" s="40">
        <v>194.23500000000001</v>
      </c>
      <c r="BU5" s="32">
        <v>0.50320860740997897</v>
      </c>
      <c r="BV5" s="29">
        <v>470.72317073170734</v>
      </c>
      <c r="BW5">
        <v>8.5489999999999995</v>
      </c>
      <c r="BX5" s="31">
        <v>10.425609756097559</v>
      </c>
    </row>
    <row r="6" spans="1:76" x14ac:dyDescent="0.2">
      <c r="A6" s="5">
        <v>30</v>
      </c>
      <c r="B6" s="5">
        <v>3</v>
      </c>
      <c r="C6" s="6" t="s">
        <v>4</v>
      </c>
      <c r="D6" s="30">
        <v>1058</v>
      </c>
      <c r="E6">
        <v>325.59800000000001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0.6</v>
      </c>
      <c r="M6">
        <v>2.4750000000000001</v>
      </c>
      <c r="N6">
        <v>0.68400000000000005</v>
      </c>
      <c r="O6">
        <v>1.615</v>
      </c>
      <c r="P6">
        <v>1.6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1.0999999999999999E-2</v>
      </c>
      <c r="X6">
        <v>27.896000000000001</v>
      </c>
      <c r="Y6">
        <v>0</v>
      </c>
      <c r="Z6">
        <v>0</v>
      </c>
      <c r="AA6">
        <v>25.510999999999999</v>
      </c>
      <c r="AB6">
        <v>0</v>
      </c>
      <c r="AC6">
        <v>10.404</v>
      </c>
      <c r="AD6">
        <v>10.581</v>
      </c>
      <c r="AE6">
        <v>0</v>
      </c>
      <c r="AF6">
        <v>1.679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f t="shared" si="0"/>
        <v>0</v>
      </c>
      <c r="AO6">
        <v>3.7999999999999999E-2</v>
      </c>
      <c r="AP6">
        <v>0</v>
      </c>
      <c r="AQ6">
        <v>3.5000000000000003E-2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 s="40">
        <v>408.72699999999998</v>
      </c>
      <c r="BS6" s="40">
        <v>326.19799999999998</v>
      </c>
      <c r="BT6" s="40">
        <v>82.528999999999996</v>
      </c>
      <c r="BU6" s="32">
        <v>0.20191717209775717</v>
      </c>
      <c r="BV6" s="29">
        <v>386.32041587901699</v>
      </c>
      <c r="BW6">
        <v>3.899</v>
      </c>
      <c r="BX6" s="31">
        <v>3.6852551984877127</v>
      </c>
    </row>
    <row r="7" spans="1:76" x14ac:dyDescent="0.2">
      <c r="A7" s="5">
        <v>30</v>
      </c>
      <c r="B7" s="5">
        <v>4</v>
      </c>
      <c r="C7" s="6" t="s">
        <v>5</v>
      </c>
      <c r="D7" s="30">
        <v>3493</v>
      </c>
      <c r="E7">
        <v>590.66999999999996</v>
      </c>
      <c r="F7">
        <v>0</v>
      </c>
      <c r="G7">
        <v>0</v>
      </c>
      <c r="H7">
        <v>0</v>
      </c>
      <c r="I7">
        <v>0</v>
      </c>
      <c r="J7">
        <v>50.94</v>
      </c>
      <c r="K7">
        <v>0</v>
      </c>
      <c r="L7">
        <v>24.06</v>
      </c>
      <c r="M7">
        <v>0</v>
      </c>
      <c r="N7">
        <v>1.95</v>
      </c>
      <c r="O7">
        <v>7.81</v>
      </c>
      <c r="P7">
        <v>9.14</v>
      </c>
      <c r="Q7">
        <v>0</v>
      </c>
      <c r="R7">
        <v>0</v>
      </c>
      <c r="S7">
        <v>0</v>
      </c>
      <c r="T7">
        <v>0</v>
      </c>
      <c r="U7">
        <v>254.14</v>
      </c>
      <c r="V7">
        <v>0</v>
      </c>
      <c r="W7">
        <v>420.11</v>
      </c>
      <c r="X7">
        <v>213.905</v>
      </c>
      <c r="Y7">
        <v>0</v>
      </c>
      <c r="Z7">
        <v>0</v>
      </c>
      <c r="AA7">
        <v>173.5</v>
      </c>
      <c r="AB7">
        <v>0</v>
      </c>
      <c r="AC7">
        <v>123.245</v>
      </c>
      <c r="AD7">
        <v>23.48</v>
      </c>
      <c r="AE7">
        <v>0</v>
      </c>
      <c r="AF7">
        <v>27.14</v>
      </c>
      <c r="AG7">
        <v>0</v>
      </c>
      <c r="AH7">
        <v>0</v>
      </c>
      <c r="AI7">
        <v>0</v>
      </c>
      <c r="AJ7">
        <v>0</v>
      </c>
      <c r="AK7">
        <v>0</v>
      </c>
      <c r="AL7">
        <v>0.32</v>
      </c>
      <c r="AM7">
        <v>0</v>
      </c>
      <c r="AN7">
        <f t="shared" si="0"/>
        <v>0.32</v>
      </c>
      <c r="AO7">
        <v>0.23499999999999999</v>
      </c>
      <c r="AP7">
        <v>0</v>
      </c>
      <c r="AQ7">
        <v>0</v>
      </c>
      <c r="AR7">
        <v>0</v>
      </c>
      <c r="AS7">
        <v>0</v>
      </c>
      <c r="AT7">
        <v>0.42499999999999999</v>
      </c>
      <c r="AU7">
        <v>0</v>
      </c>
      <c r="AV7">
        <v>0</v>
      </c>
      <c r="AW7">
        <v>0</v>
      </c>
      <c r="AX7">
        <v>0.1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 s="40">
        <v>1921.17</v>
      </c>
      <c r="BS7" s="40">
        <v>665.67</v>
      </c>
      <c r="BT7" s="40">
        <v>1255.5</v>
      </c>
      <c r="BU7" s="32">
        <v>0.65350801855119534</v>
      </c>
      <c r="BV7" s="29">
        <v>550.00572573718864</v>
      </c>
      <c r="BW7">
        <v>18.899999999999999</v>
      </c>
      <c r="BX7" s="31">
        <v>5.4108216432865728</v>
      </c>
    </row>
    <row r="8" spans="1:76" x14ac:dyDescent="0.2">
      <c r="A8" s="5">
        <v>30</v>
      </c>
      <c r="B8" s="5">
        <v>5</v>
      </c>
      <c r="C8" s="6" t="s">
        <v>6</v>
      </c>
      <c r="D8" s="30">
        <v>2273</v>
      </c>
      <c r="E8">
        <v>746.8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0.88</v>
      </c>
      <c r="M8">
        <v>21.091999999999999</v>
      </c>
      <c r="N8">
        <v>3.7829999999999999</v>
      </c>
      <c r="O8">
        <v>8.3140000000000001</v>
      </c>
      <c r="P8">
        <v>1.9550000000000001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13.904</v>
      </c>
      <c r="X8">
        <v>46.44</v>
      </c>
      <c r="Y8">
        <v>6.92</v>
      </c>
      <c r="Z8">
        <v>0</v>
      </c>
      <c r="AA8">
        <v>50.451999999999998</v>
      </c>
      <c r="AB8">
        <v>1.28</v>
      </c>
      <c r="AC8">
        <v>28.312999999999999</v>
      </c>
      <c r="AD8">
        <v>46.152000000000001</v>
      </c>
      <c r="AE8">
        <v>0</v>
      </c>
      <c r="AF8">
        <v>29.577000000000002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f t="shared" si="0"/>
        <v>0</v>
      </c>
      <c r="AO8">
        <v>6.3E-2</v>
      </c>
      <c r="AP8">
        <v>0</v>
      </c>
      <c r="AQ8">
        <v>0.13</v>
      </c>
      <c r="AR8">
        <v>0</v>
      </c>
      <c r="AS8">
        <v>0</v>
      </c>
      <c r="AT8">
        <v>1.7350000000000001</v>
      </c>
      <c r="AU8">
        <v>0.6</v>
      </c>
      <c r="AV8">
        <v>0</v>
      </c>
      <c r="AW8">
        <v>0</v>
      </c>
      <c r="AX8">
        <v>0.2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 s="40">
        <v>1008.59</v>
      </c>
      <c r="BS8" s="40">
        <v>747.68</v>
      </c>
      <c r="BT8" s="40">
        <v>260.91000000000003</v>
      </c>
      <c r="BU8" s="32">
        <v>0.25868787118650788</v>
      </c>
      <c r="BV8" s="29">
        <v>443.72635283765948</v>
      </c>
      <c r="BW8">
        <v>14.052</v>
      </c>
      <c r="BX8" s="31">
        <v>6.1821381434227893</v>
      </c>
    </row>
    <row r="9" spans="1:76" x14ac:dyDescent="0.2">
      <c r="A9" s="5">
        <v>30</v>
      </c>
      <c r="B9" s="5">
        <v>6</v>
      </c>
      <c r="C9" s="6" t="s">
        <v>7</v>
      </c>
      <c r="D9" s="30">
        <v>2912</v>
      </c>
      <c r="E9">
        <v>717.476</v>
      </c>
      <c r="F9">
        <v>0</v>
      </c>
      <c r="G9">
        <v>0</v>
      </c>
      <c r="H9">
        <v>0</v>
      </c>
      <c r="I9">
        <v>0</v>
      </c>
      <c r="J9">
        <v>13.5</v>
      </c>
      <c r="K9">
        <v>0</v>
      </c>
      <c r="L9">
        <v>0</v>
      </c>
      <c r="M9">
        <v>127.46</v>
      </c>
      <c r="N9">
        <v>5.92</v>
      </c>
      <c r="O9">
        <v>12.615</v>
      </c>
      <c r="P9">
        <v>5.48</v>
      </c>
      <c r="Q9">
        <v>0.09</v>
      </c>
      <c r="R9">
        <v>0</v>
      </c>
      <c r="S9">
        <v>0</v>
      </c>
      <c r="T9">
        <v>0</v>
      </c>
      <c r="U9">
        <v>0</v>
      </c>
      <c r="V9">
        <v>0</v>
      </c>
      <c r="W9">
        <v>148.18</v>
      </c>
      <c r="X9">
        <v>132.75</v>
      </c>
      <c r="Y9">
        <v>27.12</v>
      </c>
      <c r="Z9">
        <v>0</v>
      </c>
      <c r="AA9">
        <v>87.98</v>
      </c>
      <c r="AB9">
        <v>0</v>
      </c>
      <c r="AC9">
        <v>42.255000000000003</v>
      </c>
      <c r="AD9">
        <v>18.04</v>
      </c>
      <c r="AE9">
        <v>0</v>
      </c>
      <c r="AF9">
        <v>32.14</v>
      </c>
      <c r="AG9">
        <v>0</v>
      </c>
      <c r="AH9">
        <v>0</v>
      </c>
      <c r="AI9">
        <v>0</v>
      </c>
      <c r="AJ9">
        <v>0</v>
      </c>
      <c r="AK9">
        <v>0</v>
      </c>
      <c r="AL9">
        <v>0.85</v>
      </c>
      <c r="AM9">
        <v>0</v>
      </c>
      <c r="AN9">
        <f t="shared" si="0"/>
        <v>0.85</v>
      </c>
      <c r="AO9">
        <v>0.19800000000000001</v>
      </c>
      <c r="AP9">
        <v>0</v>
      </c>
      <c r="AQ9">
        <v>0</v>
      </c>
      <c r="AR9">
        <v>0.154</v>
      </c>
      <c r="AS9">
        <v>0</v>
      </c>
      <c r="AT9">
        <v>1.95</v>
      </c>
      <c r="AU9">
        <v>0.93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0.02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 s="40">
        <v>1375.1079999999999</v>
      </c>
      <c r="BS9" s="40">
        <v>730.976</v>
      </c>
      <c r="BT9" s="40">
        <v>644.13199999999995</v>
      </c>
      <c r="BU9" s="32">
        <v>0.46842284387844446</v>
      </c>
      <c r="BV9" s="29">
        <v>472.22115384615387</v>
      </c>
      <c r="BW9">
        <v>24.105</v>
      </c>
      <c r="BX9" s="31">
        <v>8.2778159340659343</v>
      </c>
    </row>
    <row r="10" spans="1:76" x14ac:dyDescent="0.2">
      <c r="A10" s="5">
        <v>30</v>
      </c>
      <c r="B10" s="5">
        <v>7</v>
      </c>
      <c r="C10" s="6" t="s">
        <v>8</v>
      </c>
      <c r="D10" s="30">
        <v>1893</v>
      </c>
      <c r="E10">
        <v>415.9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25.81</v>
      </c>
      <c r="N10">
        <v>1.04</v>
      </c>
      <c r="O10">
        <v>2.67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6.39</v>
      </c>
      <c r="X10">
        <v>74.56</v>
      </c>
      <c r="Y10">
        <v>0</v>
      </c>
      <c r="Z10">
        <v>0</v>
      </c>
      <c r="AA10">
        <v>65.224999999999994</v>
      </c>
      <c r="AB10">
        <v>0.85</v>
      </c>
      <c r="AC10">
        <v>0.9</v>
      </c>
      <c r="AD10">
        <v>0</v>
      </c>
      <c r="AE10">
        <v>0</v>
      </c>
      <c r="AF10">
        <v>19.829999999999998</v>
      </c>
      <c r="AG10">
        <v>0</v>
      </c>
      <c r="AH10">
        <v>0</v>
      </c>
      <c r="AI10">
        <v>0</v>
      </c>
      <c r="AJ10">
        <v>41.41</v>
      </c>
      <c r="AK10">
        <v>0</v>
      </c>
      <c r="AL10">
        <v>0</v>
      </c>
      <c r="AM10">
        <v>0</v>
      </c>
      <c r="AN10">
        <f t="shared" si="0"/>
        <v>0</v>
      </c>
      <c r="AO10">
        <v>0.13600000000000001</v>
      </c>
      <c r="AP10">
        <v>0</v>
      </c>
      <c r="AQ10">
        <v>9.9000000000000005E-2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0.03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 s="40">
        <v>654.85</v>
      </c>
      <c r="BS10" s="40">
        <v>415.9</v>
      </c>
      <c r="BT10" s="40">
        <v>238.95</v>
      </c>
      <c r="BU10" s="32">
        <v>0.36489272352447127</v>
      </c>
      <c r="BV10" s="29">
        <v>345.93238246170102</v>
      </c>
      <c r="BW10">
        <v>3.71</v>
      </c>
      <c r="BX10" s="31">
        <v>1.9598520866349711</v>
      </c>
    </row>
    <row r="11" spans="1:76" x14ac:dyDescent="0.2">
      <c r="A11" s="5">
        <v>30</v>
      </c>
      <c r="B11" s="5">
        <v>8</v>
      </c>
      <c r="C11" s="6" t="s">
        <v>9</v>
      </c>
      <c r="D11" s="30">
        <v>3595</v>
      </c>
      <c r="E11">
        <v>1039.3989999999999</v>
      </c>
      <c r="F11">
        <v>0</v>
      </c>
      <c r="G11">
        <v>0</v>
      </c>
      <c r="H11">
        <v>0</v>
      </c>
      <c r="I11">
        <v>0</v>
      </c>
      <c r="J11">
        <v>19.510000000000002</v>
      </c>
      <c r="K11">
        <v>0</v>
      </c>
      <c r="L11">
        <v>34.520000000000003</v>
      </c>
      <c r="M11">
        <v>0</v>
      </c>
      <c r="N11">
        <v>10.58</v>
      </c>
      <c r="O11">
        <v>12.97</v>
      </c>
      <c r="P11">
        <v>5.6550000000000002</v>
      </c>
      <c r="Q11">
        <v>0.37</v>
      </c>
      <c r="R11">
        <v>0</v>
      </c>
      <c r="S11">
        <v>0</v>
      </c>
      <c r="T11">
        <v>0</v>
      </c>
      <c r="U11">
        <v>0</v>
      </c>
      <c r="V11">
        <v>0</v>
      </c>
      <c r="W11">
        <v>450.98</v>
      </c>
      <c r="X11">
        <v>204.3</v>
      </c>
      <c r="Y11">
        <v>0</v>
      </c>
      <c r="Z11">
        <v>0</v>
      </c>
      <c r="AA11">
        <v>96.045000000000002</v>
      </c>
      <c r="AB11">
        <v>3.14</v>
      </c>
      <c r="AC11">
        <v>82.91</v>
      </c>
      <c r="AD11">
        <v>0</v>
      </c>
      <c r="AE11">
        <v>0</v>
      </c>
      <c r="AF11">
        <v>49.22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1</v>
      </c>
      <c r="AM11">
        <v>0</v>
      </c>
      <c r="AN11">
        <f t="shared" si="0"/>
        <v>1</v>
      </c>
      <c r="AO11">
        <v>0.41499999999999998</v>
      </c>
      <c r="AP11">
        <v>0</v>
      </c>
      <c r="AQ11">
        <v>0</v>
      </c>
      <c r="AR11">
        <v>0</v>
      </c>
      <c r="AS11">
        <v>0</v>
      </c>
      <c r="AT11">
        <v>0.44</v>
      </c>
      <c r="AU11">
        <v>1.1100000000000001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 s="40">
        <v>2012.5640000000001</v>
      </c>
      <c r="BS11" s="40">
        <v>1093.4290000000001</v>
      </c>
      <c r="BT11" s="40">
        <v>919.13499999999999</v>
      </c>
      <c r="BU11" s="32">
        <v>0.45669851989800075</v>
      </c>
      <c r="BV11" s="29">
        <v>559.8230876216968</v>
      </c>
      <c r="BW11">
        <v>29.574999999999999</v>
      </c>
      <c r="BX11" s="31">
        <v>8.2267037552155777</v>
      </c>
    </row>
    <row r="12" spans="1:76" x14ac:dyDescent="0.2">
      <c r="A12" s="5">
        <v>30</v>
      </c>
      <c r="B12" s="5">
        <v>9</v>
      </c>
      <c r="C12" s="6" t="s">
        <v>10</v>
      </c>
      <c r="D12" s="30">
        <v>5410</v>
      </c>
      <c r="E12">
        <v>307.89</v>
      </c>
      <c r="F12">
        <v>0</v>
      </c>
      <c r="G12">
        <v>0</v>
      </c>
      <c r="H12">
        <v>0</v>
      </c>
      <c r="I12">
        <v>0</v>
      </c>
      <c r="J12">
        <v>69.02</v>
      </c>
      <c r="K12">
        <v>0</v>
      </c>
      <c r="L12">
        <v>0</v>
      </c>
      <c r="M12">
        <v>82.61</v>
      </c>
      <c r="N12">
        <v>7.98</v>
      </c>
      <c r="O12">
        <v>12.54</v>
      </c>
      <c r="P12">
        <v>9.6920000000000002</v>
      </c>
      <c r="Q12">
        <v>0.223</v>
      </c>
      <c r="R12">
        <v>0</v>
      </c>
      <c r="S12">
        <v>0</v>
      </c>
      <c r="T12">
        <v>0</v>
      </c>
      <c r="U12">
        <v>207.2</v>
      </c>
      <c r="V12">
        <v>0</v>
      </c>
      <c r="W12">
        <v>190</v>
      </c>
      <c r="X12">
        <v>280.12</v>
      </c>
      <c r="Y12">
        <v>0</v>
      </c>
      <c r="Z12">
        <v>0</v>
      </c>
      <c r="AA12">
        <v>193.48</v>
      </c>
      <c r="AB12">
        <v>0</v>
      </c>
      <c r="AC12">
        <v>0</v>
      </c>
      <c r="AD12">
        <v>21.4</v>
      </c>
      <c r="AE12">
        <v>0</v>
      </c>
      <c r="AF12">
        <v>53.64</v>
      </c>
      <c r="AG12">
        <v>0</v>
      </c>
      <c r="AH12">
        <v>0</v>
      </c>
      <c r="AI12">
        <v>0</v>
      </c>
      <c r="AJ12">
        <v>135.60499999999999</v>
      </c>
      <c r="AK12">
        <v>0</v>
      </c>
      <c r="AL12">
        <v>0.73</v>
      </c>
      <c r="AM12">
        <v>0</v>
      </c>
      <c r="AN12">
        <f t="shared" si="0"/>
        <v>0.73</v>
      </c>
      <c r="AO12">
        <v>0.45900000000000002</v>
      </c>
      <c r="AP12">
        <v>0</v>
      </c>
      <c r="AQ12">
        <v>0.63200000000000001</v>
      </c>
      <c r="AR12">
        <v>2.2000000000000002</v>
      </c>
      <c r="AS12">
        <v>0</v>
      </c>
      <c r="AT12">
        <v>0</v>
      </c>
      <c r="AU12">
        <v>0</v>
      </c>
      <c r="AV12">
        <v>0</v>
      </c>
      <c r="AW12">
        <v>1.125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5.3999999999999999E-2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 s="40">
        <v>1576.6</v>
      </c>
      <c r="BS12" s="40">
        <v>376.91</v>
      </c>
      <c r="BT12" s="40">
        <v>1199.69</v>
      </c>
      <c r="BU12" s="32">
        <v>0.76093492325256884</v>
      </c>
      <c r="BV12" s="29">
        <v>291.42329020332716</v>
      </c>
      <c r="BW12">
        <v>30.434999999999999</v>
      </c>
      <c r="BX12" s="31">
        <v>5.6256931608133085</v>
      </c>
    </row>
    <row r="13" spans="1:76" x14ac:dyDescent="0.2">
      <c r="A13" s="5">
        <v>30</v>
      </c>
      <c r="B13" s="5">
        <v>10</v>
      </c>
      <c r="C13" s="6" t="s">
        <v>11</v>
      </c>
      <c r="D13" s="30">
        <v>2578</v>
      </c>
      <c r="E13">
        <v>202.78</v>
      </c>
      <c r="F13">
        <v>0</v>
      </c>
      <c r="G13">
        <v>0</v>
      </c>
      <c r="H13">
        <v>0</v>
      </c>
      <c r="I13">
        <v>0</v>
      </c>
      <c r="J13">
        <v>23.3</v>
      </c>
      <c r="K13">
        <v>0</v>
      </c>
      <c r="L13">
        <v>0</v>
      </c>
      <c r="M13">
        <v>19.88</v>
      </c>
      <c r="N13">
        <v>2.2400000000000002</v>
      </c>
      <c r="O13">
        <v>5.07</v>
      </c>
      <c r="P13">
        <v>5.9139999999999997</v>
      </c>
      <c r="Q13">
        <v>0.23599999999999999</v>
      </c>
      <c r="R13">
        <v>0</v>
      </c>
      <c r="S13">
        <v>1.2999999999999999E-2</v>
      </c>
      <c r="T13">
        <v>0</v>
      </c>
      <c r="U13">
        <v>167.64</v>
      </c>
      <c r="V13">
        <v>0</v>
      </c>
      <c r="W13">
        <v>111.07</v>
      </c>
      <c r="X13">
        <v>144.75</v>
      </c>
      <c r="Y13">
        <v>0</v>
      </c>
      <c r="Z13">
        <v>0</v>
      </c>
      <c r="AA13">
        <v>152.03</v>
      </c>
      <c r="AB13">
        <v>0</v>
      </c>
      <c r="AC13">
        <v>0</v>
      </c>
      <c r="AD13">
        <v>7.9</v>
      </c>
      <c r="AE13">
        <v>0</v>
      </c>
      <c r="AF13">
        <v>19.82</v>
      </c>
      <c r="AG13">
        <v>0</v>
      </c>
      <c r="AH13">
        <v>0</v>
      </c>
      <c r="AI13">
        <v>0.154</v>
      </c>
      <c r="AJ13">
        <v>71.260000000000005</v>
      </c>
      <c r="AK13">
        <v>0</v>
      </c>
      <c r="AL13">
        <v>0.26</v>
      </c>
      <c r="AM13">
        <v>0</v>
      </c>
      <c r="AN13">
        <f t="shared" si="0"/>
        <v>0.26</v>
      </c>
      <c r="AO13">
        <v>0.23599999999999999</v>
      </c>
      <c r="AP13">
        <v>0</v>
      </c>
      <c r="AQ13">
        <v>0.28399999999999997</v>
      </c>
      <c r="AR13">
        <v>0.75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8.3000000000000004E-2</v>
      </c>
      <c r="BE13">
        <v>0</v>
      </c>
      <c r="BF13">
        <v>0</v>
      </c>
      <c r="BG13">
        <v>0</v>
      </c>
      <c r="BH13">
        <v>4.5999999999999999E-2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 s="40">
        <v>935.71600000000001</v>
      </c>
      <c r="BS13" s="40">
        <v>226.08</v>
      </c>
      <c r="BT13" s="40">
        <v>709.63599999999997</v>
      </c>
      <c r="BU13" s="32">
        <v>0.75838822890706159</v>
      </c>
      <c r="BV13" s="29">
        <v>362.96198603568661</v>
      </c>
      <c r="BW13">
        <v>13.473000000000001</v>
      </c>
      <c r="BX13" s="31">
        <v>5.2261442979053534</v>
      </c>
    </row>
    <row r="14" spans="1:76" x14ac:dyDescent="0.2">
      <c r="A14" s="5">
        <v>30</v>
      </c>
      <c r="B14" s="5">
        <v>11</v>
      </c>
      <c r="C14" s="6" t="s">
        <v>12</v>
      </c>
      <c r="D14" s="30">
        <v>1930</v>
      </c>
      <c r="E14">
        <v>239.79</v>
      </c>
      <c r="F14">
        <v>0</v>
      </c>
      <c r="G14">
        <v>0</v>
      </c>
      <c r="H14">
        <v>0</v>
      </c>
      <c r="I14">
        <v>0</v>
      </c>
      <c r="J14">
        <v>11.68</v>
      </c>
      <c r="K14">
        <v>0</v>
      </c>
      <c r="L14">
        <v>23.14</v>
      </c>
      <c r="M14">
        <v>0</v>
      </c>
      <c r="N14">
        <v>2.5099999999999998</v>
      </c>
      <c r="O14">
        <v>3.43</v>
      </c>
      <c r="P14">
        <v>0</v>
      </c>
      <c r="Q14">
        <v>0</v>
      </c>
      <c r="R14">
        <v>0</v>
      </c>
      <c r="S14">
        <v>0</v>
      </c>
      <c r="T14">
        <v>0</v>
      </c>
      <c r="U14">
        <v>69.81</v>
      </c>
      <c r="V14">
        <v>0</v>
      </c>
      <c r="W14">
        <v>63.23</v>
      </c>
      <c r="X14">
        <v>95.7</v>
      </c>
      <c r="Y14">
        <v>0</v>
      </c>
      <c r="Z14">
        <v>0</v>
      </c>
      <c r="AA14">
        <v>62.015000000000001</v>
      </c>
      <c r="AB14">
        <v>0.98</v>
      </c>
      <c r="AC14">
        <v>66.48</v>
      </c>
      <c r="AD14">
        <v>14.7</v>
      </c>
      <c r="AE14">
        <v>0</v>
      </c>
      <c r="AF14">
        <v>19.14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0.57999999999999996</v>
      </c>
      <c r="AM14">
        <v>0</v>
      </c>
      <c r="AN14">
        <f t="shared" si="0"/>
        <v>0.57999999999999996</v>
      </c>
      <c r="AO14">
        <v>0.23499999999999999</v>
      </c>
      <c r="AP14">
        <v>0</v>
      </c>
      <c r="AQ14">
        <v>0</v>
      </c>
      <c r="AR14">
        <v>0</v>
      </c>
      <c r="AS14">
        <v>0</v>
      </c>
      <c r="AT14">
        <v>0.54</v>
      </c>
      <c r="AU14">
        <v>0</v>
      </c>
      <c r="AV14">
        <v>0</v>
      </c>
      <c r="AW14">
        <v>0</v>
      </c>
      <c r="AX14">
        <v>0.06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 s="40">
        <v>674.02</v>
      </c>
      <c r="BS14" s="40">
        <v>274.61</v>
      </c>
      <c r="BT14" s="40">
        <v>399.41</v>
      </c>
      <c r="BU14" s="32">
        <v>0.59257885522684783</v>
      </c>
      <c r="BV14" s="29">
        <v>349.23316062176167</v>
      </c>
      <c r="BW14">
        <v>5.94</v>
      </c>
      <c r="BX14" s="31">
        <v>3.0777202072538863</v>
      </c>
    </row>
    <row r="15" spans="1:76" x14ac:dyDescent="0.2">
      <c r="A15" s="5">
        <v>30</v>
      </c>
      <c r="B15" s="5">
        <v>12</v>
      </c>
      <c r="C15" s="6" t="s">
        <v>13</v>
      </c>
      <c r="D15" s="30">
        <v>810</v>
      </c>
      <c r="E15">
        <v>216.89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12.18</v>
      </c>
      <c r="N15">
        <v>1.34</v>
      </c>
      <c r="O15">
        <v>3.3050000000000002</v>
      </c>
      <c r="P15">
        <v>5.0199999999999996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32.65</v>
      </c>
      <c r="Y15">
        <v>3.24</v>
      </c>
      <c r="Z15">
        <v>0</v>
      </c>
      <c r="AA15">
        <v>44.56</v>
      </c>
      <c r="AB15">
        <v>0</v>
      </c>
      <c r="AC15">
        <v>13.574999999999999</v>
      </c>
      <c r="AD15">
        <v>3.68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f t="shared" si="0"/>
        <v>0</v>
      </c>
      <c r="AO15">
        <v>0.11600000000000001</v>
      </c>
      <c r="AP15">
        <v>0</v>
      </c>
      <c r="AQ15">
        <v>0</v>
      </c>
      <c r="AR15">
        <v>5.5E-2</v>
      </c>
      <c r="AS15">
        <v>0</v>
      </c>
      <c r="AT15">
        <v>0.72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3.3000000000000002E-2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 s="40">
        <v>337.36399999999998</v>
      </c>
      <c r="BS15" s="40">
        <v>216.89</v>
      </c>
      <c r="BT15" s="40">
        <v>120.474</v>
      </c>
      <c r="BU15" s="32">
        <v>0.35710389964548678</v>
      </c>
      <c r="BV15" s="29">
        <v>416.49876543209876</v>
      </c>
      <c r="BW15">
        <v>9.6649999999999991</v>
      </c>
      <c r="BX15" s="31">
        <v>11.932098765432098</v>
      </c>
    </row>
    <row r="16" spans="1:76" x14ac:dyDescent="0.2">
      <c r="A16" s="5">
        <v>30</v>
      </c>
      <c r="B16" s="5">
        <v>13</v>
      </c>
      <c r="C16" s="6" t="s">
        <v>14</v>
      </c>
      <c r="D16" s="30">
        <v>6759</v>
      </c>
      <c r="E16">
        <v>284.60000000000002</v>
      </c>
      <c r="F16">
        <v>0</v>
      </c>
      <c r="G16">
        <v>0</v>
      </c>
      <c r="H16">
        <v>0</v>
      </c>
      <c r="I16">
        <v>0</v>
      </c>
      <c r="J16">
        <v>39.159999999999997</v>
      </c>
      <c r="K16">
        <v>0</v>
      </c>
      <c r="L16">
        <v>55.2</v>
      </c>
      <c r="M16">
        <v>3.61</v>
      </c>
      <c r="N16">
        <v>12.01</v>
      </c>
      <c r="O16">
        <v>19.940000000000001</v>
      </c>
      <c r="P16">
        <v>11.42</v>
      </c>
      <c r="Q16">
        <v>0.44600000000000001</v>
      </c>
      <c r="R16">
        <v>0</v>
      </c>
      <c r="S16">
        <v>0</v>
      </c>
      <c r="T16">
        <v>0</v>
      </c>
      <c r="U16">
        <v>445.36</v>
      </c>
      <c r="V16">
        <v>0</v>
      </c>
      <c r="W16">
        <v>191.43</v>
      </c>
      <c r="X16">
        <v>474.66</v>
      </c>
      <c r="Y16">
        <v>0</v>
      </c>
      <c r="Z16">
        <v>0</v>
      </c>
      <c r="AA16">
        <v>300.49</v>
      </c>
      <c r="AB16">
        <v>0</v>
      </c>
      <c r="AC16">
        <v>323.68</v>
      </c>
      <c r="AD16">
        <v>42.22</v>
      </c>
      <c r="AE16">
        <v>0</v>
      </c>
      <c r="AF16">
        <v>0</v>
      </c>
      <c r="AG16">
        <v>67.66</v>
      </c>
      <c r="AH16">
        <v>0</v>
      </c>
      <c r="AI16">
        <v>0</v>
      </c>
      <c r="AJ16">
        <v>0</v>
      </c>
      <c r="AK16">
        <v>0</v>
      </c>
      <c r="AL16">
        <v>0.65</v>
      </c>
      <c r="AM16">
        <v>0</v>
      </c>
      <c r="AN16">
        <f t="shared" si="0"/>
        <v>0.65</v>
      </c>
      <c r="AO16">
        <v>0.46</v>
      </c>
      <c r="AP16">
        <v>0</v>
      </c>
      <c r="AQ16">
        <v>0</v>
      </c>
      <c r="AR16">
        <v>4.7300000000000004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1.4E-2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 s="40">
        <v>2277.7399999999998</v>
      </c>
      <c r="BS16" s="40">
        <v>378.96</v>
      </c>
      <c r="BT16" s="40">
        <v>1898.78</v>
      </c>
      <c r="BU16" s="32">
        <v>0.83362455767559074</v>
      </c>
      <c r="BV16" s="29">
        <v>336.99363811214675</v>
      </c>
      <c r="BW16">
        <v>43.816000000000003</v>
      </c>
      <c r="BX16" s="31">
        <v>6.4826157715638413</v>
      </c>
    </row>
    <row r="17" spans="1:76" x14ac:dyDescent="0.2">
      <c r="A17" s="5">
        <v>30</v>
      </c>
      <c r="B17" s="5">
        <v>14</v>
      </c>
      <c r="C17" s="6" t="s">
        <v>15</v>
      </c>
      <c r="D17" s="30">
        <v>4140</v>
      </c>
      <c r="E17">
        <v>271.32</v>
      </c>
      <c r="F17">
        <v>0</v>
      </c>
      <c r="G17">
        <v>0</v>
      </c>
      <c r="H17">
        <v>0</v>
      </c>
      <c r="I17">
        <v>0</v>
      </c>
      <c r="J17">
        <v>55.82</v>
      </c>
      <c r="K17">
        <v>0</v>
      </c>
      <c r="L17">
        <v>0</v>
      </c>
      <c r="M17">
        <v>43.98</v>
      </c>
      <c r="N17">
        <v>6.33</v>
      </c>
      <c r="O17">
        <v>17.47</v>
      </c>
      <c r="P17">
        <v>13.86</v>
      </c>
      <c r="Q17">
        <v>0.13</v>
      </c>
      <c r="R17">
        <v>0</v>
      </c>
      <c r="S17">
        <v>0</v>
      </c>
      <c r="T17">
        <v>0</v>
      </c>
      <c r="U17">
        <v>265.82</v>
      </c>
      <c r="V17">
        <v>0</v>
      </c>
      <c r="W17">
        <v>412.05</v>
      </c>
      <c r="X17">
        <v>267.57</v>
      </c>
      <c r="Y17">
        <v>0</v>
      </c>
      <c r="Z17">
        <v>0</v>
      </c>
      <c r="AA17">
        <v>127.08499999999999</v>
      </c>
      <c r="AB17">
        <v>7.11</v>
      </c>
      <c r="AC17">
        <v>0</v>
      </c>
      <c r="AD17">
        <v>35.18</v>
      </c>
      <c r="AE17">
        <v>0</v>
      </c>
      <c r="AF17">
        <v>61.72</v>
      </c>
      <c r="AG17">
        <v>0</v>
      </c>
      <c r="AH17">
        <v>0</v>
      </c>
      <c r="AI17">
        <v>0</v>
      </c>
      <c r="AJ17">
        <v>124.27</v>
      </c>
      <c r="AK17">
        <v>0</v>
      </c>
      <c r="AL17">
        <v>1.75</v>
      </c>
      <c r="AM17">
        <v>0</v>
      </c>
      <c r="AN17">
        <f t="shared" si="0"/>
        <v>1.75</v>
      </c>
      <c r="AO17">
        <v>0.45200000000000001</v>
      </c>
      <c r="AP17">
        <v>0</v>
      </c>
      <c r="AQ17">
        <v>0.40799999999999997</v>
      </c>
      <c r="AR17">
        <v>2.62</v>
      </c>
      <c r="AS17">
        <v>0</v>
      </c>
      <c r="AT17">
        <v>0</v>
      </c>
      <c r="AU17">
        <v>2.6019999999999999</v>
      </c>
      <c r="AV17">
        <v>0</v>
      </c>
      <c r="AW17">
        <v>0</v>
      </c>
      <c r="AX17">
        <v>1.85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0.186</v>
      </c>
      <c r="BE17">
        <v>0.62</v>
      </c>
      <c r="BF17">
        <v>0</v>
      </c>
      <c r="BG17">
        <v>0</v>
      </c>
      <c r="BH17">
        <v>0.106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 s="40">
        <v>1720.309</v>
      </c>
      <c r="BS17" s="40">
        <v>327.14</v>
      </c>
      <c r="BT17" s="40">
        <v>1393.1690000000001</v>
      </c>
      <c r="BU17" s="32">
        <v>0.80983648867732483</v>
      </c>
      <c r="BV17" s="29">
        <v>415.53357487922705</v>
      </c>
      <c r="BW17">
        <v>37.79</v>
      </c>
      <c r="BX17" s="31">
        <v>9.1280193236714968</v>
      </c>
    </row>
    <row r="18" spans="1:76" x14ac:dyDescent="0.2">
      <c r="A18" s="5">
        <v>30</v>
      </c>
      <c r="B18" s="5">
        <v>15</v>
      </c>
      <c r="C18" s="6" t="s">
        <v>16</v>
      </c>
      <c r="D18" s="30">
        <v>1676</v>
      </c>
      <c r="E18">
        <v>140.06</v>
      </c>
      <c r="F18">
        <v>0</v>
      </c>
      <c r="G18">
        <v>0</v>
      </c>
      <c r="H18">
        <v>0</v>
      </c>
      <c r="I18">
        <v>0</v>
      </c>
      <c r="J18">
        <v>9.1999999999999993</v>
      </c>
      <c r="K18">
        <v>0</v>
      </c>
      <c r="L18">
        <v>0</v>
      </c>
      <c r="M18">
        <v>9.75</v>
      </c>
      <c r="N18">
        <v>1.98</v>
      </c>
      <c r="O18">
        <v>5.18</v>
      </c>
      <c r="P18">
        <v>4.8789999999999996</v>
      </c>
      <c r="Q18">
        <v>0.21</v>
      </c>
      <c r="R18">
        <v>0</v>
      </c>
      <c r="S18">
        <v>0</v>
      </c>
      <c r="T18">
        <v>0</v>
      </c>
      <c r="U18">
        <v>100.28</v>
      </c>
      <c r="V18">
        <v>0</v>
      </c>
      <c r="W18">
        <v>70.28</v>
      </c>
      <c r="X18">
        <v>86.92</v>
      </c>
      <c r="Y18">
        <v>0</v>
      </c>
      <c r="Z18">
        <v>0</v>
      </c>
      <c r="AA18">
        <v>131.07499999999999</v>
      </c>
      <c r="AB18">
        <v>1.94</v>
      </c>
      <c r="AC18">
        <v>0</v>
      </c>
      <c r="AD18">
        <v>25.18</v>
      </c>
      <c r="AE18">
        <v>0</v>
      </c>
      <c r="AF18">
        <v>17.61</v>
      </c>
      <c r="AG18">
        <v>0</v>
      </c>
      <c r="AH18">
        <v>0</v>
      </c>
      <c r="AI18">
        <v>0</v>
      </c>
      <c r="AJ18">
        <v>46.59</v>
      </c>
      <c r="AK18">
        <v>0</v>
      </c>
      <c r="AL18">
        <v>0.42</v>
      </c>
      <c r="AM18">
        <v>0</v>
      </c>
      <c r="AN18">
        <f t="shared" si="0"/>
        <v>0.42</v>
      </c>
      <c r="AO18">
        <v>0.30299999999999999</v>
      </c>
      <c r="AP18">
        <v>0</v>
      </c>
      <c r="AQ18">
        <v>0.251</v>
      </c>
      <c r="AR18">
        <v>0.46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 s="40">
        <v>652.56799999999998</v>
      </c>
      <c r="BS18" s="40">
        <v>149.26</v>
      </c>
      <c r="BT18" s="40">
        <v>503.30799999999999</v>
      </c>
      <c r="BU18" s="32">
        <v>0.77127287884174522</v>
      </c>
      <c r="BV18" s="29">
        <v>389.36038186157521</v>
      </c>
      <c r="BW18">
        <v>12.249000000000001</v>
      </c>
      <c r="BX18" s="31">
        <v>7.3084725536992838</v>
      </c>
    </row>
    <row r="19" spans="1:76" x14ac:dyDescent="0.2">
      <c r="A19" s="5">
        <v>30</v>
      </c>
      <c r="B19" s="5">
        <v>16</v>
      </c>
      <c r="C19" s="6" t="s">
        <v>17</v>
      </c>
      <c r="D19" s="30">
        <v>7771</v>
      </c>
      <c r="E19">
        <v>553.91</v>
      </c>
      <c r="F19">
        <v>6.48</v>
      </c>
      <c r="G19">
        <v>0</v>
      </c>
      <c r="H19">
        <v>0</v>
      </c>
      <c r="I19">
        <v>0</v>
      </c>
      <c r="J19">
        <v>78.180000000000007</v>
      </c>
      <c r="K19">
        <v>0</v>
      </c>
      <c r="L19">
        <v>0</v>
      </c>
      <c r="M19">
        <v>89.16</v>
      </c>
      <c r="N19">
        <v>5.97</v>
      </c>
      <c r="O19">
        <v>19.132999999999999</v>
      </c>
      <c r="P19">
        <v>8.1199999999999992</v>
      </c>
      <c r="Q19">
        <v>0.34100000000000003</v>
      </c>
      <c r="R19">
        <v>0</v>
      </c>
      <c r="S19">
        <v>0</v>
      </c>
      <c r="T19">
        <v>0</v>
      </c>
      <c r="U19">
        <v>388.92</v>
      </c>
      <c r="V19">
        <v>0</v>
      </c>
      <c r="W19">
        <v>932.303</v>
      </c>
      <c r="X19">
        <v>473</v>
      </c>
      <c r="Y19">
        <v>0</v>
      </c>
      <c r="Z19">
        <v>0</v>
      </c>
      <c r="AA19">
        <v>265.34500000000003</v>
      </c>
      <c r="AB19">
        <v>0</v>
      </c>
      <c r="AC19">
        <v>16.2</v>
      </c>
      <c r="AD19">
        <v>32.58</v>
      </c>
      <c r="AE19">
        <v>0</v>
      </c>
      <c r="AF19">
        <v>91.38</v>
      </c>
      <c r="AG19">
        <v>0</v>
      </c>
      <c r="AH19">
        <v>0</v>
      </c>
      <c r="AI19">
        <v>0</v>
      </c>
      <c r="AJ19">
        <v>214.26</v>
      </c>
      <c r="AK19">
        <v>0</v>
      </c>
      <c r="AL19">
        <v>0.95</v>
      </c>
      <c r="AM19">
        <v>0</v>
      </c>
      <c r="AN19">
        <f t="shared" si="0"/>
        <v>0.95</v>
      </c>
      <c r="AO19">
        <v>0.6</v>
      </c>
      <c r="AP19">
        <v>0</v>
      </c>
      <c r="AQ19">
        <v>0.61499999999999999</v>
      </c>
      <c r="AR19">
        <v>0</v>
      </c>
      <c r="AS19">
        <v>0</v>
      </c>
      <c r="AT19">
        <v>0</v>
      </c>
      <c r="AU19">
        <v>1.3280000000000001</v>
      </c>
      <c r="AV19">
        <v>0</v>
      </c>
      <c r="AW19">
        <v>0.33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5.1999999999999998E-2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 s="40">
        <v>3179.1570000000002</v>
      </c>
      <c r="BS19" s="40">
        <v>638.57000000000005</v>
      </c>
      <c r="BT19" s="40">
        <v>2540.587</v>
      </c>
      <c r="BU19" s="32">
        <v>0.79913857667299848</v>
      </c>
      <c r="BV19" s="29">
        <v>409.10526315789474</v>
      </c>
      <c r="BW19">
        <v>33.564</v>
      </c>
      <c r="BX19" s="31">
        <v>4.3191352464290311</v>
      </c>
    </row>
    <row r="20" spans="1:76" x14ac:dyDescent="0.2">
      <c r="A20" s="5">
        <v>30</v>
      </c>
      <c r="B20" s="5">
        <v>138</v>
      </c>
      <c r="C20" s="6" t="s">
        <v>137</v>
      </c>
      <c r="D20" s="30">
        <v>1215</v>
      </c>
      <c r="E20">
        <v>350.637</v>
      </c>
      <c r="F20">
        <v>0</v>
      </c>
      <c r="G20">
        <v>0</v>
      </c>
      <c r="H20">
        <v>0</v>
      </c>
      <c r="I20">
        <v>0</v>
      </c>
      <c r="J20">
        <v>13.92</v>
      </c>
      <c r="K20">
        <v>0</v>
      </c>
      <c r="L20">
        <v>10.65</v>
      </c>
      <c r="M20">
        <v>0</v>
      </c>
      <c r="N20">
        <v>3.01</v>
      </c>
      <c r="O20">
        <v>3.5270000000000001</v>
      </c>
      <c r="P20">
        <v>1.24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243.86</v>
      </c>
      <c r="X20">
        <v>52.22</v>
      </c>
      <c r="Y20">
        <v>0</v>
      </c>
      <c r="Z20">
        <v>0</v>
      </c>
      <c r="AA20">
        <v>36.625</v>
      </c>
      <c r="AB20">
        <v>3.34</v>
      </c>
      <c r="AC20">
        <v>41.414999999999999</v>
      </c>
      <c r="AD20">
        <v>7.87</v>
      </c>
      <c r="AE20">
        <v>0</v>
      </c>
      <c r="AF20">
        <v>16.59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f t="shared" si="0"/>
        <v>0</v>
      </c>
      <c r="AO20">
        <v>0.26</v>
      </c>
      <c r="AP20">
        <v>0</v>
      </c>
      <c r="AQ20">
        <v>0</v>
      </c>
      <c r="AR20">
        <v>0</v>
      </c>
      <c r="AS20">
        <v>0</v>
      </c>
      <c r="AT20">
        <v>0.26500000000000001</v>
      </c>
      <c r="AU20">
        <v>0.69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7.0000000000000007E-2</v>
      </c>
      <c r="BE20">
        <v>0</v>
      </c>
      <c r="BF20">
        <v>0</v>
      </c>
      <c r="BG20">
        <v>0</v>
      </c>
      <c r="BH20">
        <v>2.1000000000000001E-2</v>
      </c>
      <c r="BI20">
        <v>0</v>
      </c>
      <c r="BJ20">
        <v>0</v>
      </c>
      <c r="BK20">
        <v>0</v>
      </c>
      <c r="BL20">
        <v>0.09</v>
      </c>
      <c r="BM20">
        <v>0</v>
      </c>
      <c r="BN20">
        <v>0</v>
      </c>
      <c r="BO20">
        <v>0</v>
      </c>
      <c r="BP20">
        <v>0</v>
      </c>
      <c r="BQ20">
        <v>0</v>
      </c>
      <c r="BR20" s="40">
        <v>786.3</v>
      </c>
      <c r="BS20" s="40">
        <v>375.20699999999999</v>
      </c>
      <c r="BT20" s="40">
        <v>411.09300000000002</v>
      </c>
      <c r="BU20" s="32">
        <v>0.52281953452880581</v>
      </c>
      <c r="BV20" s="29">
        <v>647.16049382716051</v>
      </c>
      <c r="BW20">
        <v>7.7770000000000001</v>
      </c>
      <c r="BX20" s="31">
        <v>6.4008230452674901</v>
      </c>
    </row>
    <row r="21" spans="1:76" x14ac:dyDescent="0.2">
      <c r="A21" s="5">
        <v>30</v>
      </c>
      <c r="B21" s="5">
        <v>18</v>
      </c>
      <c r="C21" s="6" t="s">
        <v>18</v>
      </c>
      <c r="D21" s="30">
        <v>2806</v>
      </c>
      <c r="E21">
        <v>391.34399999999999</v>
      </c>
      <c r="F21">
        <v>0</v>
      </c>
      <c r="G21">
        <v>0</v>
      </c>
      <c r="H21">
        <v>0</v>
      </c>
      <c r="I21">
        <v>0</v>
      </c>
      <c r="J21">
        <v>10.72</v>
      </c>
      <c r="K21">
        <v>0</v>
      </c>
      <c r="L21">
        <v>15.2</v>
      </c>
      <c r="M21">
        <v>0</v>
      </c>
      <c r="N21">
        <v>1.34</v>
      </c>
      <c r="O21">
        <v>0.6</v>
      </c>
      <c r="P21">
        <v>1.6</v>
      </c>
      <c r="Q21">
        <v>0</v>
      </c>
      <c r="R21">
        <v>0</v>
      </c>
      <c r="S21">
        <v>0</v>
      </c>
      <c r="T21">
        <v>0</v>
      </c>
      <c r="U21">
        <v>61.7</v>
      </c>
      <c r="V21">
        <v>0</v>
      </c>
      <c r="W21">
        <v>146.72</v>
      </c>
      <c r="X21">
        <v>114.1</v>
      </c>
      <c r="Y21">
        <v>0</v>
      </c>
      <c r="Z21">
        <v>0</v>
      </c>
      <c r="AA21">
        <v>108.99</v>
      </c>
      <c r="AB21">
        <v>0.76</v>
      </c>
      <c r="AC21">
        <v>104.11</v>
      </c>
      <c r="AD21">
        <v>15.35</v>
      </c>
      <c r="AE21">
        <v>0</v>
      </c>
      <c r="AF21">
        <v>5.72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f t="shared" si="0"/>
        <v>0</v>
      </c>
      <c r="AO21">
        <v>0.19500000000000001</v>
      </c>
      <c r="AP21">
        <v>0</v>
      </c>
      <c r="AQ21">
        <v>0</v>
      </c>
      <c r="AR21">
        <v>0</v>
      </c>
      <c r="AS21">
        <v>0</v>
      </c>
      <c r="AT21">
        <v>0.34499999999999997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 s="40">
        <v>978.79399999999998</v>
      </c>
      <c r="BS21" s="40">
        <v>417.26400000000001</v>
      </c>
      <c r="BT21" s="40">
        <v>561.53</v>
      </c>
      <c r="BU21" s="32">
        <v>0.57369579298606244</v>
      </c>
      <c r="BV21" s="29">
        <v>348.82181040627228</v>
      </c>
      <c r="BW21">
        <v>3.54</v>
      </c>
      <c r="BX21" s="31">
        <v>1.2615823235923023</v>
      </c>
    </row>
    <row r="22" spans="1:76" x14ac:dyDescent="0.2">
      <c r="A22" s="5">
        <v>30</v>
      </c>
      <c r="B22" s="5">
        <v>19</v>
      </c>
      <c r="C22" s="6" t="s">
        <v>19</v>
      </c>
      <c r="D22" s="30">
        <v>2926</v>
      </c>
      <c r="E22">
        <v>749.02</v>
      </c>
      <c r="F22">
        <v>0</v>
      </c>
      <c r="G22">
        <v>0</v>
      </c>
      <c r="H22">
        <v>0</v>
      </c>
      <c r="I22">
        <v>0</v>
      </c>
      <c r="J22">
        <v>43.44</v>
      </c>
      <c r="K22">
        <v>0</v>
      </c>
      <c r="L22">
        <v>3.6</v>
      </c>
      <c r="M22">
        <v>41.58</v>
      </c>
      <c r="N22">
        <v>1.02</v>
      </c>
      <c r="O22">
        <v>2.36</v>
      </c>
      <c r="P22">
        <v>0</v>
      </c>
      <c r="Q22">
        <v>0.1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174.52</v>
      </c>
      <c r="Y22">
        <v>0</v>
      </c>
      <c r="Z22">
        <v>0</v>
      </c>
      <c r="AA22">
        <v>97.34</v>
      </c>
      <c r="AB22">
        <v>0</v>
      </c>
      <c r="AC22">
        <v>87.45</v>
      </c>
      <c r="AD22">
        <v>22.82</v>
      </c>
      <c r="AE22">
        <v>0</v>
      </c>
      <c r="AF22">
        <v>0</v>
      </c>
      <c r="AG22">
        <v>25.2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f t="shared" si="0"/>
        <v>0</v>
      </c>
      <c r="AO22">
        <v>0.24</v>
      </c>
      <c r="AP22">
        <v>0</v>
      </c>
      <c r="AQ22">
        <v>0</v>
      </c>
      <c r="AR22">
        <v>0</v>
      </c>
      <c r="AS22">
        <v>0</v>
      </c>
      <c r="AT22">
        <v>2.42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0.123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 s="40">
        <v>1251.2329999999999</v>
      </c>
      <c r="BS22" s="40">
        <v>796.06</v>
      </c>
      <c r="BT22" s="40">
        <v>455.173</v>
      </c>
      <c r="BU22" s="32">
        <v>0.36377956783428828</v>
      </c>
      <c r="BV22" s="29">
        <v>427.62576896787425</v>
      </c>
      <c r="BW22">
        <v>3.48</v>
      </c>
      <c r="BX22" s="31">
        <v>1.1893369788106629</v>
      </c>
    </row>
    <row r="23" spans="1:76" x14ac:dyDescent="0.2">
      <c r="A23" s="5">
        <v>30</v>
      </c>
      <c r="B23" s="5">
        <v>20</v>
      </c>
      <c r="C23" s="6" t="s">
        <v>20</v>
      </c>
      <c r="D23" s="30">
        <v>3904</v>
      </c>
      <c r="E23">
        <v>621.84199999999998</v>
      </c>
      <c r="F23">
        <v>0</v>
      </c>
      <c r="G23">
        <v>0</v>
      </c>
      <c r="H23">
        <v>0</v>
      </c>
      <c r="I23">
        <v>0</v>
      </c>
      <c r="J23">
        <v>90.01</v>
      </c>
      <c r="K23">
        <v>0</v>
      </c>
      <c r="L23">
        <v>44.84</v>
      </c>
      <c r="M23">
        <v>0</v>
      </c>
      <c r="N23">
        <v>6.68</v>
      </c>
      <c r="O23">
        <v>9.3260000000000005</v>
      </c>
      <c r="P23">
        <v>15.98</v>
      </c>
      <c r="Q23">
        <v>0.23</v>
      </c>
      <c r="R23">
        <v>0</v>
      </c>
      <c r="S23">
        <v>0</v>
      </c>
      <c r="T23">
        <v>0</v>
      </c>
      <c r="U23">
        <v>56.89</v>
      </c>
      <c r="V23">
        <v>0</v>
      </c>
      <c r="W23">
        <v>261.8</v>
      </c>
      <c r="X23">
        <v>203.61500000000001</v>
      </c>
      <c r="Y23">
        <v>0</v>
      </c>
      <c r="Z23">
        <v>0</v>
      </c>
      <c r="AA23">
        <v>135.815</v>
      </c>
      <c r="AB23">
        <v>5.64</v>
      </c>
      <c r="AC23">
        <v>149.61500000000001</v>
      </c>
      <c r="AD23">
        <v>0</v>
      </c>
      <c r="AE23">
        <v>0</v>
      </c>
      <c r="AF23">
        <v>51.51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0.76</v>
      </c>
      <c r="AM23">
        <v>0</v>
      </c>
      <c r="AN23">
        <f t="shared" si="0"/>
        <v>0.76</v>
      </c>
      <c r="AO23">
        <v>0.27</v>
      </c>
      <c r="AP23">
        <v>0</v>
      </c>
      <c r="AQ23">
        <v>0</v>
      </c>
      <c r="AR23">
        <v>0.27</v>
      </c>
      <c r="AS23">
        <v>0.43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 s="40">
        <v>1655.5229999999999</v>
      </c>
      <c r="BS23" s="40">
        <v>756.69200000000001</v>
      </c>
      <c r="BT23" s="40">
        <v>898.83100000000002</v>
      </c>
      <c r="BU23" s="32">
        <v>0.54292873007502762</v>
      </c>
      <c r="BV23" s="29">
        <v>424.05814549180326</v>
      </c>
      <c r="BW23">
        <v>32.216000000000001</v>
      </c>
      <c r="BX23" s="31">
        <v>8.2520491803278695</v>
      </c>
    </row>
    <row r="24" spans="1:76" x14ac:dyDescent="0.2">
      <c r="A24" s="5">
        <v>30</v>
      </c>
      <c r="B24" s="5">
        <v>21</v>
      </c>
      <c r="C24" s="6" t="s">
        <v>21</v>
      </c>
      <c r="D24" s="30">
        <v>1102</v>
      </c>
      <c r="E24">
        <v>174.39099999999999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0.8</v>
      </c>
      <c r="M24">
        <v>14.103999999999999</v>
      </c>
      <c r="N24">
        <v>3.0470000000000002</v>
      </c>
      <c r="O24">
        <v>5.5149999999999997</v>
      </c>
      <c r="P24">
        <v>1.5620000000000001</v>
      </c>
      <c r="Q24">
        <v>1E-3</v>
      </c>
      <c r="R24">
        <v>0</v>
      </c>
      <c r="S24">
        <v>0</v>
      </c>
      <c r="T24">
        <v>0</v>
      </c>
      <c r="U24">
        <v>17.626999999999999</v>
      </c>
      <c r="V24">
        <v>0</v>
      </c>
      <c r="W24">
        <v>1.8120000000000001</v>
      </c>
      <c r="X24">
        <v>41.484999999999999</v>
      </c>
      <c r="Y24">
        <v>0</v>
      </c>
      <c r="Z24">
        <v>0</v>
      </c>
      <c r="AA24">
        <v>32.383000000000003</v>
      </c>
      <c r="AB24">
        <v>0</v>
      </c>
      <c r="AC24">
        <v>18.841000000000001</v>
      </c>
      <c r="AD24">
        <v>13.848000000000001</v>
      </c>
      <c r="AE24">
        <v>0</v>
      </c>
      <c r="AF24">
        <v>0</v>
      </c>
      <c r="AG24">
        <v>5.3719999999999999</v>
      </c>
      <c r="AH24">
        <v>0</v>
      </c>
      <c r="AI24">
        <v>0</v>
      </c>
      <c r="AJ24">
        <v>0</v>
      </c>
      <c r="AK24">
        <v>0</v>
      </c>
      <c r="AL24">
        <v>0.80400000000000005</v>
      </c>
      <c r="AM24">
        <v>0</v>
      </c>
      <c r="AN24">
        <f t="shared" si="0"/>
        <v>0.80400000000000005</v>
      </c>
      <c r="AO24">
        <v>5.6000000000000001E-2</v>
      </c>
      <c r="AP24">
        <v>0</v>
      </c>
      <c r="AQ24">
        <v>6.4000000000000001E-2</v>
      </c>
      <c r="AR24">
        <v>0</v>
      </c>
      <c r="AS24">
        <v>0</v>
      </c>
      <c r="AT24">
        <v>0.48599999999999999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 s="40">
        <v>332.19799999999998</v>
      </c>
      <c r="BS24" s="40">
        <v>175.191</v>
      </c>
      <c r="BT24" s="40">
        <v>157.00700000000001</v>
      </c>
      <c r="BU24" s="32">
        <v>0.47263078043817242</v>
      </c>
      <c r="BV24" s="29">
        <v>301.45009074410166</v>
      </c>
      <c r="BW24">
        <v>10.125</v>
      </c>
      <c r="BX24" s="31">
        <v>9.1878402903811249</v>
      </c>
    </row>
    <row r="25" spans="1:76" x14ac:dyDescent="0.2">
      <c r="A25" s="5">
        <v>30</v>
      </c>
      <c r="B25" s="5">
        <v>22</v>
      </c>
      <c r="C25" s="6" t="s">
        <v>22</v>
      </c>
      <c r="D25" s="30">
        <v>705</v>
      </c>
      <c r="E25">
        <v>174.41300000000001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9.9600000000000009</v>
      </c>
      <c r="N25">
        <v>1.6160000000000001</v>
      </c>
      <c r="O25">
        <v>1.2989999999999999</v>
      </c>
      <c r="P25">
        <v>2.6579999999999999</v>
      </c>
      <c r="Q25">
        <v>1.7999999999999999E-2</v>
      </c>
      <c r="R25">
        <v>0</v>
      </c>
      <c r="S25">
        <v>0</v>
      </c>
      <c r="T25">
        <v>0</v>
      </c>
      <c r="U25">
        <v>0</v>
      </c>
      <c r="V25">
        <v>0</v>
      </c>
      <c r="W25">
        <v>0.57399999999999995</v>
      </c>
      <c r="X25">
        <v>19.393000000000001</v>
      </c>
      <c r="Y25">
        <v>0</v>
      </c>
      <c r="Z25">
        <v>0</v>
      </c>
      <c r="AA25">
        <v>20.042000000000002</v>
      </c>
      <c r="AB25">
        <v>0</v>
      </c>
      <c r="AC25">
        <v>7.7809999999999997</v>
      </c>
      <c r="AD25">
        <v>9.32</v>
      </c>
      <c r="AE25">
        <v>0</v>
      </c>
      <c r="AF25">
        <v>11.032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f t="shared" si="0"/>
        <v>0</v>
      </c>
      <c r="AO25">
        <v>4.5999999999999999E-2</v>
      </c>
      <c r="AP25">
        <v>0</v>
      </c>
      <c r="AQ25">
        <v>7.6999999999999999E-2</v>
      </c>
      <c r="AR25">
        <v>0</v>
      </c>
      <c r="AS25">
        <v>0</v>
      </c>
      <c r="AT25">
        <v>0.70299999999999996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 s="40">
        <v>258.93200000000002</v>
      </c>
      <c r="BS25" s="40">
        <v>174.41300000000001</v>
      </c>
      <c r="BT25" s="40">
        <v>84.519000000000005</v>
      </c>
      <c r="BU25" s="32">
        <v>0.32641388472649191</v>
      </c>
      <c r="BV25" s="29">
        <v>367.2794326241135</v>
      </c>
      <c r="BW25">
        <v>5.5910000000000002</v>
      </c>
      <c r="BX25" s="31">
        <v>7.9304964539007088</v>
      </c>
    </row>
    <row r="26" spans="1:76" x14ac:dyDescent="0.2">
      <c r="A26" s="5">
        <v>30</v>
      </c>
      <c r="B26" s="5">
        <v>23</v>
      </c>
      <c r="C26" s="6" t="s">
        <v>23</v>
      </c>
      <c r="D26" s="30">
        <v>13590</v>
      </c>
      <c r="E26">
        <v>3925.6350000000002</v>
      </c>
      <c r="F26">
        <v>0</v>
      </c>
      <c r="G26">
        <v>0</v>
      </c>
      <c r="H26">
        <v>0</v>
      </c>
      <c r="I26">
        <v>0</v>
      </c>
      <c r="J26">
        <v>170.55</v>
      </c>
      <c r="K26">
        <v>0</v>
      </c>
      <c r="L26">
        <v>82.01</v>
      </c>
      <c r="M26">
        <v>0.5</v>
      </c>
      <c r="N26">
        <v>36.344999999999999</v>
      </c>
      <c r="O26">
        <v>58.253</v>
      </c>
      <c r="P26">
        <v>52.305</v>
      </c>
      <c r="Q26">
        <v>0.88500000000000001</v>
      </c>
      <c r="R26">
        <v>0</v>
      </c>
      <c r="S26">
        <v>0</v>
      </c>
      <c r="T26">
        <v>0.03</v>
      </c>
      <c r="U26">
        <v>79.12</v>
      </c>
      <c r="V26">
        <v>0</v>
      </c>
      <c r="W26">
        <v>600.14</v>
      </c>
      <c r="X26">
        <v>727.33500000000004</v>
      </c>
      <c r="Y26">
        <v>0</v>
      </c>
      <c r="Z26">
        <v>0</v>
      </c>
      <c r="AA26">
        <v>382.30500000000001</v>
      </c>
      <c r="AB26">
        <v>34.92</v>
      </c>
      <c r="AC26">
        <v>378.58499999999998</v>
      </c>
      <c r="AD26">
        <v>61.89</v>
      </c>
      <c r="AE26">
        <v>0</v>
      </c>
      <c r="AF26">
        <v>244.19</v>
      </c>
      <c r="AG26">
        <v>0</v>
      </c>
      <c r="AH26">
        <v>0</v>
      </c>
      <c r="AI26">
        <v>0.06</v>
      </c>
      <c r="AJ26">
        <v>0</v>
      </c>
      <c r="AK26">
        <v>0</v>
      </c>
      <c r="AL26">
        <v>3.36</v>
      </c>
      <c r="AM26">
        <v>0.27</v>
      </c>
      <c r="AN26">
        <f t="shared" si="0"/>
        <v>3.63</v>
      </c>
      <c r="AO26">
        <v>0.61</v>
      </c>
      <c r="AP26">
        <v>0</v>
      </c>
      <c r="AQ26">
        <v>0</v>
      </c>
      <c r="AR26">
        <v>2.9</v>
      </c>
      <c r="AS26">
        <v>0</v>
      </c>
      <c r="AT26">
        <v>0.38500000000000001</v>
      </c>
      <c r="AU26">
        <v>5.1070000000000002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0.22</v>
      </c>
      <c r="BE26">
        <v>0</v>
      </c>
      <c r="BF26">
        <v>0</v>
      </c>
      <c r="BG26">
        <v>0</v>
      </c>
      <c r="BH26">
        <v>5.8999999999999997E-2</v>
      </c>
      <c r="BI26">
        <v>0</v>
      </c>
      <c r="BJ26">
        <v>0</v>
      </c>
      <c r="BK26">
        <v>0</v>
      </c>
      <c r="BL26">
        <v>0.26</v>
      </c>
      <c r="BM26">
        <v>0</v>
      </c>
      <c r="BN26">
        <v>0.03</v>
      </c>
      <c r="BO26">
        <v>0</v>
      </c>
      <c r="BP26">
        <v>0</v>
      </c>
      <c r="BQ26">
        <v>0</v>
      </c>
      <c r="BR26" s="40">
        <v>6848.259</v>
      </c>
      <c r="BS26" s="40">
        <v>4178.1949999999997</v>
      </c>
      <c r="BT26" s="40">
        <v>2670.0639999999999</v>
      </c>
      <c r="BU26" s="32">
        <v>0.38988945949620191</v>
      </c>
      <c r="BV26" s="29">
        <v>503.91898454746138</v>
      </c>
      <c r="BW26">
        <v>147.81800000000001</v>
      </c>
      <c r="BX26" s="31">
        <v>10.876968359087567</v>
      </c>
    </row>
    <row r="27" spans="1:76" x14ac:dyDescent="0.2">
      <c r="A27" s="5">
        <v>30</v>
      </c>
      <c r="B27" s="5">
        <v>24</v>
      </c>
      <c r="C27" s="6" t="s">
        <v>24</v>
      </c>
      <c r="D27" s="30">
        <v>649</v>
      </c>
      <c r="E27">
        <v>189.72200000000001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16.66</v>
      </c>
      <c r="M27">
        <v>0</v>
      </c>
      <c r="N27">
        <v>0.82399999999999995</v>
      </c>
      <c r="O27">
        <v>2.12</v>
      </c>
      <c r="P27">
        <v>4.58</v>
      </c>
      <c r="Q27">
        <v>8.3000000000000004E-2</v>
      </c>
      <c r="R27">
        <v>0</v>
      </c>
      <c r="S27">
        <v>0</v>
      </c>
      <c r="T27">
        <v>0</v>
      </c>
      <c r="U27">
        <v>0</v>
      </c>
      <c r="V27">
        <v>0</v>
      </c>
      <c r="W27">
        <v>38.18</v>
      </c>
      <c r="X27">
        <v>65.064999999999998</v>
      </c>
      <c r="Y27">
        <v>0</v>
      </c>
      <c r="Z27">
        <v>0</v>
      </c>
      <c r="AA27">
        <v>39.424999999999997</v>
      </c>
      <c r="AB27">
        <v>3.54</v>
      </c>
      <c r="AC27">
        <v>25.675000000000001</v>
      </c>
      <c r="AD27">
        <v>6.78</v>
      </c>
      <c r="AE27">
        <v>0</v>
      </c>
      <c r="AF27">
        <v>7.54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f t="shared" si="0"/>
        <v>0</v>
      </c>
      <c r="AO27">
        <v>0.215</v>
      </c>
      <c r="AP27">
        <v>0</v>
      </c>
      <c r="AQ27">
        <v>0</v>
      </c>
      <c r="AR27">
        <v>0</v>
      </c>
      <c r="AS27">
        <v>0</v>
      </c>
      <c r="AT27">
        <v>1.2549999999999999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 s="40">
        <v>401.66399999999999</v>
      </c>
      <c r="BS27" s="40">
        <v>206.38200000000001</v>
      </c>
      <c r="BT27" s="40">
        <v>195.28200000000001</v>
      </c>
      <c r="BU27" s="32">
        <v>0.48618248087954113</v>
      </c>
      <c r="BV27" s="29">
        <v>618.89676425269647</v>
      </c>
      <c r="BW27">
        <v>7.6070000000000002</v>
      </c>
      <c r="BX27" s="31">
        <v>11.7211093990755</v>
      </c>
    </row>
    <row r="28" spans="1:76" x14ac:dyDescent="0.2">
      <c r="A28" s="5">
        <v>30</v>
      </c>
      <c r="B28" s="5">
        <v>25</v>
      </c>
      <c r="C28" s="6" t="s">
        <v>25</v>
      </c>
      <c r="D28" s="30">
        <v>705</v>
      </c>
      <c r="E28">
        <v>243.1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19.34</v>
      </c>
      <c r="N28">
        <v>0</v>
      </c>
      <c r="O28">
        <v>1.46</v>
      </c>
      <c r="P28">
        <v>0</v>
      </c>
      <c r="Q28">
        <v>0.05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24.02</v>
      </c>
      <c r="Y28">
        <v>0</v>
      </c>
      <c r="Z28">
        <v>0</v>
      </c>
      <c r="AA28">
        <v>26.42</v>
      </c>
      <c r="AB28">
        <v>0</v>
      </c>
      <c r="AC28">
        <v>7.6</v>
      </c>
      <c r="AD28">
        <v>8.8800000000000008</v>
      </c>
      <c r="AE28">
        <v>0</v>
      </c>
      <c r="AF28">
        <v>13.41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f t="shared" si="0"/>
        <v>0</v>
      </c>
      <c r="AO28">
        <v>9.7000000000000003E-2</v>
      </c>
      <c r="AP28">
        <v>0</v>
      </c>
      <c r="AQ28">
        <v>0</v>
      </c>
      <c r="AR28">
        <v>3.2000000000000001E-2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1.6E-2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 s="40">
        <v>344.42500000000001</v>
      </c>
      <c r="BS28" s="40">
        <v>243.1</v>
      </c>
      <c r="BT28" s="40">
        <v>101.325</v>
      </c>
      <c r="BU28" s="32">
        <v>0.29418596211076431</v>
      </c>
      <c r="BV28" s="29">
        <v>488.54609929078015</v>
      </c>
      <c r="BW28">
        <v>1.51</v>
      </c>
      <c r="BX28" s="31">
        <v>2.1418439716312059</v>
      </c>
    </row>
    <row r="29" spans="1:76" x14ac:dyDescent="0.2">
      <c r="A29" s="5">
        <v>30</v>
      </c>
      <c r="B29" s="5">
        <v>26</v>
      </c>
      <c r="C29" s="6" t="s">
        <v>26</v>
      </c>
      <c r="D29" s="30">
        <v>11615</v>
      </c>
      <c r="E29">
        <v>3803.32</v>
      </c>
      <c r="F29">
        <v>0</v>
      </c>
      <c r="G29">
        <v>0</v>
      </c>
      <c r="H29">
        <v>0</v>
      </c>
      <c r="I29">
        <v>0</v>
      </c>
      <c r="J29">
        <v>176.14</v>
      </c>
      <c r="K29">
        <v>0</v>
      </c>
      <c r="L29">
        <v>153.91999999999999</v>
      </c>
      <c r="M29">
        <v>0</v>
      </c>
      <c r="N29">
        <v>22.82</v>
      </c>
      <c r="O29">
        <v>37.32</v>
      </c>
      <c r="P29">
        <v>51.465000000000003</v>
      </c>
      <c r="Q29">
        <v>0.63</v>
      </c>
      <c r="R29">
        <v>0</v>
      </c>
      <c r="S29">
        <v>0</v>
      </c>
      <c r="T29">
        <v>0</v>
      </c>
      <c r="U29">
        <v>0</v>
      </c>
      <c r="V29">
        <v>0</v>
      </c>
      <c r="W29">
        <v>541.52</v>
      </c>
      <c r="X29">
        <v>839.875</v>
      </c>
      <c r="Y29">
        <v>0</v>
      </c>
      <c r="Z29">
        <v>0</v>
      </c>
      <c r="AA29">
        <v>494.84500000000003</v>
      </c>
      <c r="AB29">
        <v>2.78</v>
      </c>
      <c r="AC29">
        <v>172.38</v>
      </c>
      <c r="AD29">
        <v>43.8</v>
      </c>
      <c r="AE29">
        <v>0</v>
      </c>
      <c r="AF29">
        <v>190.54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0.55000000000000004</v>
      </c>
      <c r="AM29">
        <v>0</v>
      </c>
      <c r="AN29">
        <f t="shared" si="0"/>
        <v>0.55000000000000004</v>
      </c>
      <c r="AO29">
        <v>0.435</v>
      </c>
      <c r="AP29">
        <v>0</v>
      </c>
      <c r="AQ29">
        <v>0</v>
      </c>
      <c r="AR29">
        <v>0</v>
      </c>
      <c r="AS29">
        <v>0</v>
      </c>
      <c r="AT29">
        <v>7.52</v>
      </c>
      <c r="AU29">
        <v>2.516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0.1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0.06</v>
      </c>
      <c r="BK29">
        <v>0</v>
      </c>
      <c r="BL29">
        <v>0.04</v>
      </c>
      <c r="BM29">
        <v>0</v>
      </c>
      <c r="BN29">
        <v>0</v>
      </c>
      <c r="BO29">
        <v>0</v>
      </c>
      <c r="BP29">
        <v>0</v>
      </c>
      <c r="BQ29">
        <v>0</v>
      </c>
      <c r="BR29" s="40">
        <v>6542.576</v>
      </c>
      <c r="BS29" s="40">
        <v>4133.38</v>
      </c>
      <c r="BT29" s="40">
        <v>2409.1959999999999</v>
      </c>
      <c r="BU29" s="32">
        <v>0.36823355204433239</v>
      </c>
      <c r="BV29" s="29">
        <v>563.28678433060702</v>
      </c>
      <c r="BW29">
        <v>112.235</v>
      </c>
      <c r="BX29" s="31">
        <v>9.6629358588032712</v>
      </c>
    </row>
    <row r="30" spans="1:76" x14ac:dyDescent="0.2">
      <c r="A30" s="5">
        <v>30</v>
      </c>
      <c r="B30" s="5">
        <v>27</v>
      </c>
      <c r="C30" s="6" t="s">
        <v>27</v>
      </c>
      <c r="D30" s="30">
        <v>15887</v>
      </c>
      <c r="E30">
        <v>1455.71</v>
      </c>
      <c r="F30">
        <v>0</v>
      </c>
      <c r="G30">
        <v>0</v>
      </c>
      <c r="H30">
        <v>0</v>
      </c>
      <c r="I30">
        <v>0</v>
      </c>
      <c r="J30">
        <v>165.66</v>
      </c>
      <c r="K30">
        <v>0</v>
      </c>
      <c r="L30">
        <v>0</v>
      </c>
      <c r="M30">
        <v>113.83</v>
      </c>
      <c r="N30">
        <v>24.66</v>
      </c>
      <c r="O30">
        <v>52.851999999999997</v>
      </c>
      <c r="P30">
        <v>62.512</v>
      </c>
      <c r="Q30">
        <v>0.57099999999999995</v>
      </c>
      <c r="R30">
        <v>0</v>
      </c>
      <c r="S30">
        <v>0</v>
      </c>
      <c r="T30">
        <v>0</v>
      </c>
      <c r="U30">
        <v>1258.81</v>
      </c>
      <c r="V30">
        <v>0</v>
      </c>
      <c r="W30">
        <v>1591.2370000000001</v>
      </c>
      <c r="X30">
        <v>1161.4100000000001</v>
      </c>
      <c r="Y30">
        <v>0</v>
      </c>
      <c r="Z30">
        <v>0</v>
      </c>
      <c r="AA30">
        <v>539.66999999999996</v>
      </c>
      <c r="AB30">
        <v>15.705</v>
      </c>
      <c r="AC30">
        <v>0.9</v>
      </c>
      <c r="AD30">
        <v>60.98</v>
      </c>
      <c r="AE30">
        <v>0</v>
      </c>
      <c r="AF30">
        <v>329.34</v>
      </c>
      <c r="AG30">
        <v>0</v>
      </c>
      <c r="AH30">
        <v>0</v>
      </c>
      <c r="AI30">
        <v>0</v>
      </c>
      <c r="AJ30">
        <v>489.37</v>
      </c>
      <c r="AK30">
        <v>0</v>
      </c>
      <c r="AL30">
        <v>4.2</v>
      </c>
      <c r="AM30">
        <v>0</v>
      </c>
      <c r="AN30">
        <f t="shared" si="0"/>
        <v>4.2</v>
      </c>
      <c r="AO30">
        <v>1.661</v>
      </c>
      <c r="AP30">
        <v>0</v>
      </c>
      <c r="AQ30">
        <v>2.0030000000000001</v>
      </c>
      <c r="AR30">
        <v>1.51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0.13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 s="40">
        <v>7332.7209999999995</v>
      </c>
      <c r="BS30" s="40">
        <v>1621.37</v>
      </c>
      <c r="BT30" s="40">
        <v>5711.3509999999997</v>
      </c>
      <c r="BU30" s="32">
        <v>0.77888562785901716</v>
      </c>
      <c r="BV30" s="29">
        <v>461.55479322716684</v>
      </c>
      <c r="BW30">
        <v>140.595</v>
      </c>
      <c r="BX30" s="31">
        <v>8.8496884244980176</v>
      </c>
    </row>
    <row r="31" spans="1:76" x14ac:dyDescent="0.2">
      <c r="A31" s="5">
        <v>30</v>
      </c>
      <c r="B31" s="5">
        <v>28</v>
      </c>
      <c r="C31" s="6" t="s">
        <v>28</v>
      </c>
      <c r="D31" s="30">
        <v>2245</v>
      </c>
      <c r="E31">
        <v>184.47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15.48</v>
      </c>
      <c r="M31">
        <v>0</v>
      </c>
      <c r="N31">
        <v>6.89</v>
      </c>
      <c r="O31">
        <v>6.84</v>
      </c>
      <c r="P31">
        <v>7.2</v>
      </c>
      <c r="Q31">
        <v>0</v>
      </c>
      <c r="R31">
        <v>0</v>
      </c>
      <c r="S31">
        <v>0</v>
      </c>
      <c r="T31">
        <v>0</v>
      </c>
      <c r="U31">
        <v>181.75</v>
      </c>
      <c r="V31">
        <v>0</v>
      </c>
      <c r="W31">
        <v>47.96</v>
      </c>
      <c r="X31">
        <v>131.82</v>
      </c>
      <c r="Y31">
        <v>11.855</v>
      </c>
      <c r="Z31">
        <v>0</v>
      </c>
      <c r="AA31">
        <v>102.77</v>
      </c>
      <c r="AB31">
        <v>0</v>
      </c>
      <c r="AC31">
        <v>88.76</v>
      </c>
      <c r="AD31">
        <v>5.7</v>
      </c>
      <c r="AE31">
        <v>12.36</v>
      </c>
      <c r="AF31">
        <v>21.56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f t="shared" si="0"/>
        <v>0</v>
      </c>
      <c r="AO31">
        <v>0.246</v>
      </c>
      <c r="AP31">
        <v>0</v>
      </c>
      <c r="AQ31">
        <v>0</v>
      </c>
      <c r="AR31">
        <v>0</v>
      </c>
      <c r="AS31">
        <v>0</v>
      </c>
      <c r="AT31">
        <v>1.718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 s="40">
        <v>827.37900000000002</v>
      </c>
      <c r="BS31" s="40">
        <v>199.95</v>
      </c>
      <c r="BT31" s="40">
        <v>627.42899999999997</v>
      </c>
      <c r="BU31" s="32">
        <v>0.7583332426856374</v>
      </c>
      <c r="BV31" s="29">
        <v>368.54298440979954</v>
      </c>
      <c r="BW31">
        <v>20.93</v>
      </c>
      <c r="BX31" s="31">
        <v>9.3229398663697101</v>
      </c>
    </row>
    <row r="32" spans="1:76" x14ac:dyDescent="0.2">
      <c r="A32" s="5">
        <v>30</v>
      </c>
      <c r="B32" s="5">
        <v>29</v>
      </c>
      <c r="C32" s="6" t="s">
        <v>29</v>
      </c>
      <c r="D32" s="30">
        <v>540</v>
      </c>
      <c r="E32">
        <v>222.79499999999999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5.4740000000000002</v>
      </c>
      <c r="N32">
        <v>0.52400000000000002</v>
      </c>
      <c r="O32">
        <v>1.677</v>
      </c>
      <c r="P32">
        <v>1.284</v>
      </c>
      <c r="Q32">
        <v>0.08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20.713999999999999</v>
      </c>
      <c r="Y32">
        <v>0</v>
      </c>
      <c r="Z32">
        <v>0</v>
      </c>
      <c r="AA32">
        <v>27.158000000000001</v>
      </c>
      <c r="AB32">
        <v>0</v>
      </c>
      <c r="AC32">
        <v>10.021000000000001</v>
      </c>
      <c r="AD32">
        <v>10.999000000000001</v>
      </c>
      <c r="AE32">
        <v>0</v>
      </c>
      <c r="AF32">
        <v>10.36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f t="shared" si="0"/>
        <v>0</v>
      </c>
      <c r="AO32">
        <v>8.7999999999999995E-2</v>
      </c>
      <c r="AP32">
        <v>0</v>
      </c>
      <c r="AQ32">
        <v>0.111</v>
      </c>
      <c r="AR32">
        <v>0</v>
      </c>
      <c r="AS32">
        <v>0</v>
      </c>
      <c r="AT32">
        <v>0.184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 s="40">
        <v>311.46899999999999</v>
      </c>
      <c r="BS32" s="40">
        <v>222.79499999999999</v>
      </c>
      <c r="BT32" s="40">
        <v>88.674000000000007</v>
      </c>
      <c r="BU32" s="32">
        <v>0.28469606927174135</v>
      </c>
      <c r="BV32" s="29">
        <v>576.79444444444448</v>
      </c>
      <c r="BW32">
        <v>3.5649999999999999</v>
      </c>
      <c r="BX32" s="31">
        <v>6.6018518518518521</v>
      </c>
    </row>
    <row r="33" spans="1:76" x14ac:dyDescent="0.2">
      <c r="A33" s="5">
        <v>30</v>
      </c>
      <c r="B33" s="5">
        <v>30</v>
      </c>
      <c r="C33" s="6" t="s">
        <v>30</v>
      </c>
      <c r="D33" s="30">
        <v>3284</v>
      </c>
      <c r="E33">
        <v>181.78</v>
      </c>
      <c r="F33">
        <v>0</v>
      </c>
      <c r="G33">
        <v>0</v>
      </c>
      <c r="H33">
        <v>0</v>
      </c>
      <c r="I33">
        <v>0</v>
      </c>
      <c r="J33">
        <v>47.02</v>
      </c>
      <c r="K33">
        <v>0</v>
      </c>
      <c r="L33">
        <v>0</v>
      </c>
      <c r="M33">
        <v>40.630000000000003</v>
      </c>
      <c r="N33">
        <v>4.3</v>
      </c>
      <c r="O33">
        <v>9.4700000000000006</v>
      </c>
      <c r="P33">
        <v>11.22</v>
      </c>
      <c r="Q33">
        <v>0.44800000000000001</v>
      </c>
      <c r="R33">
        <v>0</v>
      </c>
      <c r="S33">
        <v>0</v>
      </c>
      <c r="T33">
        <v>0</v>
      </c>
      <c r="U33">
        <v>157.41999999999999</v>
      </c>
      <c r="V33">
        <v>0</v>
      </c>
      <c r="W33">
        <v>134.82</v>
      </c>
      <c r="X33">
        <v>201.33</v>
      </c>
      <c r="Y33">
        <v>0</v>
      </c>
      <c r="Z33">
        <v>0</v>
      </c>
      <c r="AA33">
        <v>147.595</v>
      </c>
      <c r="AB33">
        <v>9.5500000000000007</v>
      </c>
      <c r="AC33">
        <v>0</v>
      </c>
      <c r="AD33">
        <v>20.440000000000001</v>
      </c>
      <c r="AE33">
        <v>0</v>
      </c>
      <c r="AF33">
        <v>44.56</v>
      </c>
      <c r="AG33">
        <v>0</v>
      </c>
      <c r="AH33">
        <v>0</v>
      </c>
      <c r="AI33">
        <v>0.16500000000000001</v>
      </c>
      <c r="AJ33">
        <v>103.38</v>
      </c>
      <c r="AK33">
        <v>0</v>
      </c>
      <c r="AL33">
        <v>1.25</v>
      </c>
      <c r="AM33">
        <v>0</v>
      </c>
      <c r="AN33">
        <f t="shared" si="0"/>
        <v>1.25</v>
      </c>
      <c r="AO33">
        <v>0.47099999999999997</v>
      </c>
      <c r="AP33">
        <v>0</v>
      </c>
      <c r="AQ33">
        <v>0.58199999999999996</v>
      </c>
      <c r="AR33">
        <v>3.09</v>
      </c>
      <c r="AS33">
        <v>0</v>
      </c>
      <c r="AT33">
        <v>0</v>
      </c>
      <c r="AU33">
        <v>0.624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0.61</v>
      </c>
      <c r="BE33">
        <v>0</v>
      </c>
      <c r="BF33">
        <v>0</v>
      </c>
      <c r="BG33">
        <v>0</v>
      </c>
      <c r="BH33">
        <v>0.09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 s="40">
        <v>1120.845</v>
      </c>
      <c r="BS33" s="40">
        <v>228.8</v>
      </c>
      <c r="BT33" s="40">
        <v>892.04499999999996</v>
      </c>
      <c r="BU33" s="32">
        <v>0.79586829579469065</v>
      </c>
      <c r="BV33" s="29">
        <v>341.30481120584653</v>
      </c>
      <c r="BW33">
        <v>25.437999999999999</v>
      </c>
      <c r="BX33" s="31">
        <v>7.7460414129110831</v>
      </c>
    </row>
    <row r="34" spans="1:76" x14ac:dyDescent="0.2">
      <c r="A34" s="5">
        <v>30</v>
      </c>
      <c r="B34" s="5">
        <v>31</v>
      </c>
      <c r="C34" s="6" t="s">
        <v>31</v>
      </c>
      <c r="D34" s="30">
        <v>2262</v>
      </c>
      <c r="E34">
        <v>117.44</v>
      </c>
      <c r="F34">
        <v>0</v>
      </c>
      <c r="G34">
        <v>0</v>
      </c>
      <c r="H34">
        <v>0</v>
      </c>
      <c r="I34">
        <v>0</v>
      </c>
      <c r="J34">
        <v>23.83</v>
      </c>
      <c r="K34">
        <v>0</v>
      </c>
      <c r="L34">
        <v>19.78</v>
      </c>
      <c r="M34">
        <v>0</v>
      </c>
      <c r="N34">
        <v>4.3499999999999996</v>
      </c>
      <c r="O34">
        <v>5.92</v>
      </c>
      <c r="P34">
        <v>7.7110000000000003</v>
      </c>
      <c r="Q34">
        <v>0</v>
      </c>
      <c r="R34">
        <v>0</v>
      </c>
      <c r="S34">
        <v>0</v>
      </c>
      <c r="T34">
        <v>0</v>
      </c>
      <c r="U34">
        <v>146.41999999999999</v>
      </c>
      <c r="V34">
        <v>0</v>
      </c>
      <c r="W34">
        <v>35.28</v>
      </c>
      <c r="X34">
        <v>134.76</v>
      </c>
      <c r="Y34">
        <v>11.855</v>
      </c>
      <c r="Z34">
        <v>0</v>
      </c>
      <c r="AA34">
        <v>72.64</v>
      </c>
      <c r="AB34">
        <v>0</v>
      </c>
      <c r="AC34">
        <v>112.63</v>
      </c>
      <c r="AD34">
        <v>11.14</v>
      </c>
      <c r="AE34">
        <v>10.88</v>
      </c>
      <c r="AF34">
        <v>19.14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0.2</v>
      </c>
      <c r="AM34">
        <v>0</v>
      </c>
      <c r="AN34">
        <f t="shared" si="0"/>
        <v>0.2</v>
      </c>
      <c r="AO34">
        <v>0.14899999999999999</v>
      </c>
      <c r="AP34">
        <v>0</v>
      </c>
      <c r="AQ34">
        <v>0</v>
      </c>
      <c r="AR34">
        <v>0</v>
      </c>
      <c r="AS34">
        <v>0</v>
      </c>
      <c r="AT34">
        <v>1.923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 s="40">
        <v>736.048</v>
      </c>
      <c r="BS34" s="40">
        <v>161.05000000000001</v>
      </c>
      <c r="BT34" s="40">
        <v>574.99800000000005</v>
      </c>
      <c r="BU34" s="32">
        <v>0.781196335021629</v>
      </c>
      <c r="BV34" s="29">
        <v>325.39699381078691</v>
      </c>
      <c r="BW34">
        <v>17.981000000000002</v>
      </c>
      <c r="BX34" s="31">
        <v>7.9491600353669316</v>
      </c>
    </row>
    <row r="35" spans="1:76" x14ac:dyDescent="0.2">
      <c r="A35" s="5">
        <v>30</v>
      </c>
      <c r="B35" s="5">
        <v>32</v>
      </c>
      <c r="C35" s="6" t="s">
        <v>32</v>
      </c>
      <c r="D35" s="30">
        <v>2430</v>
      </c>
      <c r="E35">
        <v>142.26</v>
      </c>
      <c r="F35">
        <v>0</v>
      </c>
      <c r="G35">
        <v>0</v>
      </c>
      <c r="H35">
        <v>0</v>
      </c>
      <c r="I35">
        <v>0</v>
      </c>
      <c r="J35">
        <v>8.85</v>
      </c>
      <c r="K35">
        <v>0</v>
      </c>
      <c r="L35">
        <v>23.5</v>
      </c>
      <c r="M35">
        <v>0</v>
      </c>
      <c r="N35">
        <v>6.55</v>
      </c>
      <c r="O35">
        <v>15.816000000000001</v>
      </c>
      <c r="P35">
        <v>6.78</v>
      </c>
      <c r="Q35">
        <v>0</v>
      </c>
      <c r="R35">
        <v>0</v>
      </c>
      <c r="S35">
        <v>0</v>
      </c>
      <c r="T35">
        <v>0</v>
      </c>
      <c r="U35">
        <v>216.92</v>
      </c>
      <c r="V35">
        <v>0</v>
      </c>
      <c r="W35">
        <v>51.16</v>
      </c>
      <c r="X35">
        <v>119.39</v>
      </c>
      <c r="Y35">
        <v>37.270000000000003</v>
      </c>
      <c r="Z35">
        <v>0</v>
      </c>
      <c r="AA35">
        <v>98.61</v>
      </c>
      <c r="AB35">
        <v>0</v>
      </c>
      <c r="AC35">
        <v>120.87</v>
      </c>
      <c r="AD35">
        <v>14.1</v>
      </c>
      <c r="AE35">
        <v>12.42</v>
      </c>
      <c r="AF35">
        <v>28.26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f t="shared" si="0"/>
        <v>0</v>
      </c>
      <c r="AO35">
        <v>0.17499999999999999</v>
      </c>
      <c r="AP35">
        <v>0</v>
      </c>
      <c r="AQ35">
        <v>0</v>
      </c>
      <c r="AR35">
        <v>0</v>
      </c>
      <c r="AS35">
        <v>0</v>
      </c>
      <c r="AT35">
        <v>0.26900000000000002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 s="40">
        <v>903.2</v>
      </c>
      <c r="BS35" s="40">
        <v>174.61</v>
      </c>
      <c r="BT35" s="40">
        <v>728.59</v>
      </c>
      <c r="BU35" s="32">
        <v>0.80667626217891941</v>
      </c>
      <c r="BV35" s="29">
        <v>371.68724279835391</v>
      </c>
      <c r="BW35">
        <v>29.146000000000001</v>
      </c>
      <c r="BX35" s="31">
        <v>11.994238683127573</v>
      </c>
    </row>
    <row r="36" spans="1:76" x14ac:dyDescent="0.2">
      <c r="A36" s="5">
        <v>30</v>
      </c>
      <c r="B36" s="5">
        <v>33</v>
      </c>
      <c r="C36" s="6" t="s">
        <v>33</v>
      </c>
      <c r="D36" s="30">
        <v>200</v>
      </c>
      <c r="E36">
        <v>44.88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12.34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9.2100000000000009</v>
      </c>
      <c r="Y36">
        <v>0</v>
      </c>
      <c r="Z36">
        <v>0</v>
      </c>
      <c r="AA36">
        <v>9.8000000000000007</v>
      </c>
      <c r="AB36">
        <v>0</v>
      </c>
      <c r="AC36">
        <v>3.5249999999999999</v>
      </c>
      <c r="AD36">
        <v>2.98</v>
      </c>
      <c r="AE36">
        <v>0</v>
      </c>
      <c r="AF36">
        <v>2.56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f t="shared" si="0"/>
        <v>0</v>
      </c>
      <c r="AO36">
        <v>4.1000000000000002E-2</v>
      </c>
      <c r="AP36">
        <v>0</v>
      </c>
      <c r="AQ36">
        <v>0</v>
      </c>
      <c r="AR36">
        <v>1.0999999999999999E-2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 s="40">
        <v>85.346999999999994</v>
      </c>
      <c r="BS36" s="40">
        <v>44.88</v>
      </c>
      <c r="BT36" s="40">
        <v>40.466999999999999</v>
      </c>
      <c r="BU36" s="32">
        <v>0.47414671868958486</v>
      </c>
      <c r="BV36" s="29">
        <v>426.73500000000001</v>
      </c>
      <c r="BW36">
        <v>0</v>
      </c>
      <c r="BX36" s="31">
        <v>0</v>
      </c>
    </row>
    <row r="37" spans="1:76" x14ac:dyDescent="0.2">
      <c r="A37" s="5">
        <v>30</v>
      </c>
      <c r="B37" s="5">
        <v>34</v>
      </c>
      <c r="C37" s="6" t="s">
        <v>34</v>
      </c>
      <c r="D37" s="30">
        <v>141</v>
      </c>
      <c r="E37">
        <v>45.52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3.08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4.1900000000000004</v>
      </c>
      <c r="Y37">
        <v>0</v>
      </c>
      <c r="Z37">
        <v>0</v>
      </c>
      <c r="AA37">
        <v>5.55</v>
      </c>
      <c r="AB37">
        <v>0</v>
      </c>
      <c r="AC37">
        <v>1.04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f t="shared" si="0"/>
        <v>0</v>
      </c>
      <c r="AO37">
        <v>0</v>
      </c>
      <c r="AP37">
        <v>0</v>
      </c>
      <c r="AQ37">
        <v>0</v>
      </c>
      <c r="AR37">
        <v>0.02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 s="40">
        <v>59.4</v>
      </c>
      <c r="BS37" s="40">
        <v>45.52</v>
      </c>
      <c r="BT37" s="40">
        <v>13.88</v>
      </c>
      <c r="BU37" s="32">
        <v>0.23367003367003367</v>
      </c>
      <c r="BV37" s="29">
        <v>421.27659574468083</v>
      </c>
      <c r="BW37">
        <v>0</v>
      </c>
      <c r="BX37" s="31">
        <v>0</v>
      </c>
    </row>
    <row r="38" spans="1:76" x14ac:dyDescent="0.2">
      <c r="A38" s="5">
        <v>30</v>
      </c>
      <c r="B38" s="5">
        <v>35</v>
      </c>
      <c r="C38" s="6" t="s">
        <v>35</v>
      </c>
      <c r="D38" s="30">
        <v>1355</v>
      </c>
      <c r="E38">
        <v>357.52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2.8</v>
      </c>
      <c r="M38">
        <v>16.920000000000002</v>
      </c>
      <c r="N38">
        <v>2.75</v>
      </c>
      <c r="O38">
        <v>3</v>
      </c>
      <c r="P38">
        <v>2.2919999999999998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52.4</v>
      </c>
      <c r="Y38">
        <v>2.2999999999999998</v>
      </c>
      <c r="Z38">
        <v>0</v>
      </c>
      <c r="AA38">
        <v>53.975000000000001</v>
      </c>
      <c r="AB38">
        <v>0</v>
      </c>
      <c r="AC38">
        <v>12.614000000000001</v>
      </c>
      <c r="AD38">
        <v>16.8</v>
      </c>
      <c r="AE38">
        <v>0</v>
      </c>
      <c r="AF38">
        <v>9.58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f t="shared" si="0"/>
        <v>0</v>
      </c>
      <c r="AO38">
        <v>1.9E-2</v>
      </c>
      <c r="AP38">
        <v>0</v>
      </c>
      <c r="AQ38">
        <v>2.4E-2</v>
      </c>
      <c r="AR38">
        <v>0</v>
      </c>
      <c r="AS38">
        <v>0</v>
      </c>
      <c r="AT38">
        <v>1.61</v>
      </c>
      <c r="AU38">
        <v>0.40500000000000003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 s="40">
        <v>535.00900000000001</v>
      </c>
      <c r="BS38" s="40">
        <v>360.32</v>
      </c>
      <c r="BT38" s="40">
        <v>174.68899999999999</v>
      </c>
      <c r="BU38" s="32">
        <v>0.32651600253453678</v>
      </c>
      <c r="BV38" s="29">
        <v>394.84059040590404</v>
      </c>
      <c r="BW38">
        <v>8.0419999999999998</v>
      </c>
      <c r="BX38" s="31">
        <v>5.9350553505535055</v>
      </c>
    </row>
    <row r="39" spans="1:76" x14ac:dyDescent="0.2">
      <c r="A39" s="5">
        <v>30</v>
      </c>
      <c r="B39" s="5">
        <v>36</v>
      </c>
      <c r="C39" s="6" t="s">
        <v>36</v>
      </c>
      <c r="D39" s="30">
        <v>3039</v>
      </c>
      <c r="E39">
        <v>677.16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33.78</v>
      </c>
      <c r="N39">
        <v>0.97</v>
      </c>
      <c r="O39">
        <v>2.94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5.18</v>
      </c>
      <c r="X39">
        <v>98.13</v>
      </c>
      <c r="Y39">
        <v>0</v>
      </c>
      <c r="Z39">
        <v>0</v>
      </c>
      <c r="AA39">
        <v>110.91</v>
      </c>
      <c r="AB39">
        <v>0</v>
      </c>
      <c r="AC39">
        <v>1.35</v>
      </c>
      <c r="AD39">
        <v>0</v>
      </c>
      <c r="AE39">
        <v>0</v>
      </c>
      <c r="AF39">
        <v>10.130000000000001</v>
      </c>
      <c r="AG39">
        <v>0</v>
      </c>
      <c r="AH39">
        <v>0</v>
      </c>
      <c r="AI39">
        <v>0</v>
      </c>
      <c r="AJ39">
        <v>59.61</v>
      </c>
      <c r="AK39">
        <v>0</v>
      </c>
      <c r="AL39">
        <v>0</v>
      </c>
      <c r="AM39">
        <v>0</v>
      </c>
      <c r="AN39">
        <f t="shared" si="0"/>
        <v>0</v>
      </c>
      <c r="AO39">
        <v>0.13600000000000001</v>
      </c>
      <c r="AP39">
        <v>0</v>
      </c>
      <c r="AQ39">
        <v>0.14299999999999999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5.2999999999999999E-2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0.06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 s="40">
        <v>1000.552</v>
      </c>
      <c r="BS39" s="40">
        <v>677.16</v>
      </c>
      <c r="BT39" s="40">
        <v>323.392</v>
      </c>
      <c r="BU39" s="32">
        <v>0.32321358610047252</v>
      </c>
      <c r="BV39" s="29">
        <v>329.23724909509707</v>
      </c>
      <c r="BW39">
        <v>3.91</v>
      </c>
      <c r="BX39" s="31">
        <v>1.286607436656795</v>
      </c>
    </row>
    <row r="40" spans="1:76" x14ac:dyDescent="0.2">
      <c r="A40" s="5">
        <v>30</v>
      </c>
      <c r="B40" s="5">
        <v>37</v>
      </c>
      <c r="C40" s="6" t="s">
        <v>37</v>
      </c>
      <c r="D40" s="30">
        <v>6363</v>
      </c>
      <c r="E40">
        <v>373.86</v>
      </c>
      <c r="F40">
        <v>0</v>
      </c>
      <c r="G40">
        <v>0</v>
      </c>
      <c r="H40">
        <v>0</v>
      </c>
      <c r="I40">
        <v>0</v>
      </c>
      <c r="J40">
        <v>96.08</v>
      </c>
      <c r="K40">
        <v>0</v>
      </c>
      <c r="L40">
        <v>70.3</v>
      </c>
      <c r="M40">
        <v>0</v>
      </c>
      <c r="N40">
        <v>14.21</v>
      </c>
      <c r="O40">
        <v>38.768999999999998</v>
      </c>
      <c r="P40">
        <v>20.655000000000001</v>
      </c>
      <c r="Q40">
        <v>0.16</v>
      </c>
      <c r="R40">
        <v>0</v>
      </c>
      <c r="S40">
        <v>0</v>
      </c>
      <c r="T40">
        <v>0</v>
      </c>
      <c r="U40">
        <v>571.54</v>
      </c>
      <c r="V40">
        <v>0</v>
      </c>
      <c r="W40">
        <v>232.06</v>
      </c>
      <c r="X40">
        <v>434.56</v>
      </c>
      <c r="Y40">
        <v>38.47</v>
      </c>
      <c r="Z40">
        <v>0</v>
      </c>
      <c r="AA40">
        <v>295.69</v>
      </c>
      <c r="AB40">
        <v>0</v>
      </c>
      <c r="AC40">
        <v>329.88</v>
      </c>
      <c r="AD40">
        <v>25.84</v>
      </c>
      <c r="AE40">
        <v>27.52</v>
      </c>
      <c r="AF40">
        <v>82.26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0.8</v>
      </c>
      <c r="AM40">
        <v>0</v>
      </c>
      <c r="AN40">
        <f t="shared" si="0"/>
        <v>0.8</v>
      </c>
      <c r="AO40">
        <v>0.38300000000000001</v>
      </c>
      <c r="AP40">
        <v>0</v>
      </c>
      <c r="AQ40">
        <v>0</v>
      </c>
      <c r="AR40">
        <v>0</v>
      </c>
      <c r="AS40">
        <v>0</v>
      </c>
      <c r="AT40">
        <v>3.6549999999999998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2.5999999999999999E-2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 s="40">
        <v>2656.7179999999998</v>
      </c>
      <c r="BS40" s="40">
        <v>540.24</v>
      </c>
      <c r="BT40" s="40">
        <v>2116.4780000000001</v>
      </c>
      <c r="BU40" s="32">
        <v>0.79665135705031542</v>
      </c>
      <c r="BV40" s="29">
        <v>417.52600974383154</v>
      </c>
      <c r="BW40">
        <v>73.793999999999997</v>
      </c>
      <c r="BX40" s="31">
        <v>11.597359735973596</v>
      </c>
    </row>
    <row r="41" spans="1:76" x14ac:dyDescent="0.2">
      <c r="A41" s="5">
        <v>30</v>
      </c>
      <c r="B41" s="5">
        <v>38</v>
      </c>
      <c r="C41" s="6" t="s">
        <v>38</v>
      </c>
      <c r="D41" s="30">
        <v>5063</v>
      </c>
      <c r="E41">
        <v>744.22</v>
      </c>
      <c r="F41">
        <v>0</v>
      </c>
      <c r="G41">
        <v>0</v>
      </c>
      <c r="H41">
        <v>0</v>
      </c>
      <c r="I41">
        <v>0</v>
      </c>
      <c r="J41">
        <v>54.6</v>
      </c>
      <c r="K41">
        <v>0</v>
      </c>
      <c r="L41">
        <v>37.92</v>
      </c>
      <c r="M41">
        <v>0</v>
      </c>
      <c r="N41">
        <v>6.86</v>
      </c>
      <c r="O41">
        <v>13.071999999999999</v>
      </c>
      <c r="P41">
        <v>11.46</v>
      </c>
      <c r="Q41">
        <v>0</v>
      </c>
      <c r="R41">
        <v>0</v>
      </c>
      <c r="S41">
        <v>0</v>
      </c>
      <c r="T41">
        <v>0</v>
      </c>
      <c r="U41">
        <v>269.31</v>
      </c>
      <c r="V41">
        <v>0</v>
      </c>
      <c r="W41">
        <v>558.1</v>
      </c>
      <c r="X41">
        <v>271.39499999999998</v>
      </c>
      <c r="Y41">
        <v>0</v>
      </c>
      <c r="Z41">
        <v>0</v>
      </c>
      <c r="AA41">
        <v>200.98500000000001</v>
      </c>
      <c r="AB41">
        <v>2.1800000000000002</v>
      </c>
      <c r="AC41">
        <v>190.465</v>
      </c>
      <c r="AD41">
        <v>10.72</v>
      </c>
      <c r="AE41">
        <v>0</v>
      </c>
      <c r="AF41">
        <v>47.88</v>
      </c>
      <c r="AG41">
        <v>0</v>
      </c>
      <c r="AH41">
        <v>0</v>
      </c>
      <c r="AI41">
        <v>0.11</v>
      </c>
      <c r="AJ41">
        <v>0</v>
      </c>
      <c r="AK41">
        <v>0</v>
      </c>
      <c r="AL41">
        <v>0</v>
      </c>
      <c r="AM41">
        <v>0</v>
      </c>
      <c r="AN41">
        <f t="shared" si="0"/>
        <v>0</v>
      </c>
      <c r="AO41">
        <v>0.33500000000000002</v>
      </c>
      <c r="AP41">
        <v>0</v>
      </c>
      <c r="AQ41">
        <v>0</v>
      </c>
      <c r="AR41">
        <v>0</v>
      </c>
      <c r="AS41">
        <v>0</v>
      </c>
      <c r="AT41">
        <v>1.6950000000000001</v>
      </c>
      <c r="AU41">
        <v>1.27</v>
      </c>
      <c r="AV41">
        <v>0</v>
      </c>
      <c r="AW41">
        <v>0</v>
      </c>
      <c r="AX41">
        <v>0.45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 s="40">
        <v>2423.027</v>
      </c>
      <c r="BS41" s="40">
        <v>836.74</v>
      </c>
      <c r="BT41" s="40">
        <v>1586.287</v>
      </c>
      <c r="BU41" s="32">
        <v>0.65467161529772466</v>
      </c>
      <c r="BV41" s="29">
        <v>478.57535058265853</v>
      </c>
      <c r="BW41">
        <v>31.391999999999999</v>
      </c>
      <c r="BX41" s="31">
        <v>6.200276515899664</v>
      </c>
    </row>
    <row r="42" spans="1:76" x14ac:dyDescent="0.2">
      <c r="A42" s="5">
        <v>30</v>
      </c>
      <c r="B42" s="5">
        <v>39</v>
      </c>
      <c r="C42" s="6" t="s">
        <v>39</v>
      </c>
      <c r="D42" s="30">
        <v>1209</v>
      </c>
      <c r="E42">
        <v>66.37</v>
      </c>
      <c r="F42">
        <v>0</v>
      </c>
      <c r="G42">
        <v>0</v>
      </c>
      <c r="H42">
        <v>0</v>
      </c>
      <c r="I42">
        <v>0</v>
      </c>
      <c r="J42">
        <v>7.99</v>
      </c>
      <c r="K42">
        <v>0</v>
      </c>
      <c r="L42">
        <v>8.02</v>
      </c>
      <c r="M42">
        <v>0</v>
      </c>
      <c r="N42">
        <v>1.92</v>
      </c>
      <c r="O42">
        <v>3.665</v>
      </c>
      <c r="P42">
        <v>1.22</v>
      </c>
      <c r="Q42">
        <v>0</v>
      </c>
      <c r="R42">
        <v>0</v>
      </c>
      <c r="S42">
        <v>0</v>
      </c>
      <c r="T42">
        <v>0</v>
      </c>
      <c r="U42">
        <v>95.25</v>
      </c>
      <c r="V42">
        <v>0</v>
      </c>
      <c r="W42">
        <v>57.02</v>
      </c>
      <c r="X42">
        <v>70.8</v>
      </c>
      <c r="Y42">
        <v>0</v>
      </c>
      <c r="Z42">
        <v>0</v>
      </c>
      <c r="AA42">
        <v>45.91</v>
      </c>
      <c r="AB42">
        <v>0</v>
      </c>
      <c r="AC42">
        <v>51.39</v>
      </c>
      <c r="AD42">
        <v>21.11</v>
      </c>
      <c r="AE42">
        <v>4.13</v>
      </c>
      <c r="AF42">
        <v>11.94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f t="shared" si="0"/>
        <v>0</v>
      </c>
      <c r="AO42">
        <v>0.16900000000000001</v>
      </c>
      <c r="AP42">
        <v>0</v>
      </c>
      <c r="AQ42">
        <v>0</v>
      </c>
      <c r="AR42">
        <v>0</v>
      </c>
      <c r="AS42">
        <v>0</v>
      </c>
      <c r="AT42">
        <v>0.26100000000000001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1.7000000000000001E-2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 s="40">
        <v>447.18200000000002</v>
      </c>
      <c r="BS42" s="40">
        <v>82.38</v>
      </c>
      <c r="BT42" s="40">
        <v>364.80200000000002</v>
      </c>
      <c r="BU42" s="32">
        <v>0.81577970490762153</v>
      </c>
      <c r="BV42" s="29">
        <v>369.87758478081059</v>
      </c>
      <c r="BW42">
        <v>6.8049999999999997</v>
      </c>
      <c r="BX42" s="31">
        <v>5.6286186931348219</v>
      </c>
    </row>
    <row r="43" spans="1:76" x14ac:dyDescent="0.2">
      <c r="A43" s="5">
        <v>30</v>
      </c>
      <c r="B43" s="5">
        <v>137</v>
      </c>
      <c r="C43" s="6" t="s">
        <v>136</v>
      </c>
      <c r="D43" s="30">
        <v>1854</v>
      </c>
      <c r="E43">
        <v>82.94</v>
      </c>
      <c r="F43">
        <v>0</v>
      </c>
      <c r="G43">
        <v>0</v>
      </c>
      <c r="H43">
        <v>0</v>
      </c>
      <c r="I43">
        <v>0</v>
      </c>
      <c r="J43">
        <v>43.19</v>
      </c>
      <c r="K43">
        <v>0</v>
      </c>
      <c r="L43">
        <v>17.32</v>
      </c>
      <c r="M43">
        <v>0</v>
      </c>
      <c r="N43">
        <v>3.6</v>
      </c>
      <c r="O43">
        <v>8.6989999999999998</v>
      </c>
      <c r="P43">
        <v>5.58</v>
      </c>
      <c r="Q43">
        <v>0</v>
      </c>
      <c r="R43">
        <v>0</v>
      </c>
      <c r="S43">
        <v>0</v>
      </c>
      <c r="T43">
        <v>0</v>
      </c>
      <c r="U43">
        <v>107.91</v>
      </c>
      <c r="V43">
        <v>0</v>
      </c>
      <c r="W43">
        <v>26.64</v>
      </c>
      <c r="X43">
        <v>115.99</v>
      </c>
      <c r="Y43">
        <v>0</v>
      </c>
      <c r="Z43">
        <v>0</v>
      </c>
      <c r="AA43">
        <v>62.84</v>
      </c>
      <c r="AB43">
        <v>0</v>
      </c>
      <c r="AC43">
        <v>87.65</v>
      </c>
      <c r="AD43">
        <v>20.239999999999998</v>
      </c>
      <c r="AE43">
        <v>8.1199999999999992</v>
      </c>
      <c r="AF43">
        <v>30.22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f t="shared" si="0"/>
        <v>0</v>
      </c>
      <c r="AO43">
        <v>0.188</v>
      </c>
      <c r="AP43">
        <v>0</v>
      </c>
      <c r="AQ43">
        <v>0</v>
      </c>
      <c r="AR43">
        <v>0</v>
      </c>
      <c r="AS43">
        <v>0</v>
      </c>
      <c r="AT43">
        <v>2.8050000000000002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 s="40">
        <v>623.93200000000002</v>
      </c>
      <c r="BS43" s="40">
        <v>143.44999999999999</v>
      </c>
      <c r="BT43" s="40">
        <v>480.48200000000003</v>
      </c>
      <c r="BU43" s="32">
        <v>0.77008712487899322</v>
      </c>
      <c r="BV43" s="29">
        <v>336.5329018338727</v>
      </c>
      <c r="BW43">
        <v>17.879000000000001</v>
      </c>
      <c r="BX43" s="31">
        <v>9.6434735706580383</v>
      </c>
    </row>
    <row r="44" spans="1:76" x14ac:dyDescent="0.2">
      <c r="A44" s="5">
        <v>30</v>
      </c>
      <c r="B44" s="5">
        <v>40</v>
      </c>
      <c r="C44" s="6" t="s">
        <v>40</v>
      </c>
      <c r="D44" s="30">
        <v>653</v>
      </c>
      <c r="E44">
        <v>250.76900000000001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1</v>
      </c>
      <c r="M44">
        <v>2.0390000000000001</v>
      </c>
      <c r="N44">
        <v>0.58399999999999996</v>
      </c>
      <c r="O44">
        <v>1.575</v>
      </c>
      <c r="P44">
        <v>0.32700000000000001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26.716999999999999</v>
      </c>
      <c r="Y44">
        <v>0</v>
      </c>
      <c r="Z44">
        <v>0</v>
      </c>
      <c r="AA44">
        <v>34.732999999999997</v>
      </c>
      <c r="AB44">
        <v>0</v>
      </c>
      <c r="AC44">
        <v>9.8030000000000008</v>
      </c>
      <c r="AD44">
        <v>1.5609999999999999</v>
      </c>
      <c r="AE44">
        <v>0</v>
      </c>
      <c r="AF44">
        <v>1.2030000000000001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0.2</v>
      </c>
      <c r="AM44">
        <v>0</v>
      </c>
      <c r="AN44">
        <f t="shared" si="0"/>
        <v>0.2</v>
      </c>
      <c r="AO44">
        <v>5.1999999999999998E-2</v>
      </c>
      <c r="AP44">
        <v>0</v>
      </c>
      <c r="AQ44">
        <v>5.8999999999999997E-2</v>
      </c>
      <c r="AR44">
        <v>0</v>
      </c>
      <c r="AS44">
        <v>0</v>
      </c>
      <c r="AT44">
        <v>4.4999999999999998E-2</v>
      </c>
      <c r="AU44">
        <v>0</v>
      </c>
      <c r="AV44">
        <v>0</v>
      </c>
      <c r="AW44">
        <v>0</v>
      </c>
      <c r="AX44">
        <v>0.36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 s="40">
        <v>331.02699999999999</v>
      </c>
      <c r="BS44" s="40">
        <v>251.76900000000001</v>
      </c>
      <c r="BT44" s="40">
        <v>79.257999999999996</v>
      </c>
      <c r="BU44" s="32">
        <v>0.23943062046298338</v>
      </c>
      <c r="BV44" s="29">
        <v>506.93261868300152</v>
      </c>
      <c r="BW44">
        <v>2.4860000000000002</v>
      </c>
      <c r="BX44" s="31">
        <v>3.8070444104134764</v>
      </c>
    </row>
    <row r="45" spans="1:76" x14ac:dyDescent="0.2">
      <c r="A45" s="5">
        <v>30</v>
      </c>
      <c r="B45" s="5">
        <v>41</v>
      </c>
      <c r="C45" s="6" t="s">
        <v>41</v>
      </c>
      <c r="D45" s="30">
        <v>1071</v>
      </c>
      <c r="E45">
        <v>462.67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1.2</v>
      </c>
      <c r="M45">
        <v>23.123000000000001</v>
      </c>
      <c r="N45">
        <v>6.9359999999999999</v>
      </c>
      <c r="O45">
        <v>6.05</v>
      </c>
      <c r="P45">
        <v>1.28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43.05</v>
      </c>
      <c r="Y45">
        <v>0</v>
      </c>
      <c r="Z45">
        <v>0</v>
      </c>
      <c r="AA45">
        <v>53.177999999999997</v>
      </c>
      <c r="AB45">
        <v>0</v>
      </c>
      <c r="AC45">
        <v>22.495999999999999</v>
      </c>
      <c r="AD45">
        <v>40.832000000000001</v>
      </c>
      <c r="AE45">
        <v>0</v>
      </c>
      <c r="AF45">
        <v>28.818000000000001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0.6</v>
      </c>
      <c r="AM45">
        <v>0</v>
      </c>
      <c r="AN45">
        <f t="shared" si="0"/>
        <v>0.6</v>
      </c>
      <c r="AO45">
        <v>8.2000000000000003E-2</v>
      </c>
      <c r="AP45">
        <v>0</v>
      </c>
      <c r="AQ45">
        <v>0.21199999999999999</v>
      </c>
      <c r="AR45">
        <v>0</v>
      </c>
      <c r="AS45">
        <v>0</v>
      </c>
      <c r="AT45">
        <v>0.73</v>
      </c>
      <c r="AU45">
        <v>0.6</v>
      </c>
      <c r="AV45">
        <v>0</v>
      </c>
      <c r="AW45">
        <v>0</v>
      </c>
      <c r="AX45">
        <v>0.3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 s="40">
        <v>692.15700000000004</v>
      </c>
      <c r="BS45" s="40">
        <v>463.87</v>
      </c>
      <c r="BT45" s="40">
        <v>228.28700000000001</v>
      </c>
      <c r="BU45" s="32">
        <v>0.32981967963915704</v>
      </c>
      <c r="BV45" s="29">
        <v>646.27170868347343</v>
      </c>
      <c r="BW45">
        <v>14.266</v>
      </c>
      <c r="BX45" s="31">
        <v>13.320261437908497</v>
      </c>
    </row>
    <row r="46" spans="1:76" x14ac:dyDescent="0.2">
      <c r="A46" s="5">
        <v>30</v>
      </c>
      <c r="B46" s="5">
        <v>42</v>
      </c>
      <c r="C46" s="6" t="s">
        <v>42</v>
      </c>
      <c r="D46" s="30">
        <v>660</v>
      </c>
      <c r="E46">
        <v>184.43700000000001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2.63</v>
      </c>
      <c r="N46">
        <v>1.504</v>
      </c>
      <c r="O46">
        <v>1.49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6.8449999999999998</v>
      </c>
      <c r="Y46">
        <v>0</v>
      </c>
      <c r="Z46">
        <v>0</v>
      </c>
      <c r="AA46">
        <v>25.963999999999999</v>
      </c>
      <c r="AB46">
        <v>0</v>
      </c>
      <c r="AC46">
        <v>3.7559999999999998</v>
      </c>
      <c r="AD46">
        <v>3.1680000000000001</v>
      </c>
      <c r="AE46">
        <v>0</v>
      </c>
      <c r="AF46">
        <v>1.782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f t="shared" si="0"/>
        <v>0</v>
      </c>
      <c r="AO46">
        <v>3.9E-2</v>
      </c>
      <c r="AP46">
        <v>0</v>
      </c>
      <c r="AQ46">
        <v>8.3000000000000004E-2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 s="40">
        <v>231.69800000000001</v>
      </c>
      <c r="BS46" s="40">
        <v>184.43700000000001</v>
      </c>
      <c r="BT46" s="40">
        <v>47.261000000000003</v>
      </c>
      <c r="BU46" s="32">
        <v>0.20397672832739169</v>
      </c>
      <c r="BV46" s="29">
        <v>351.05757575757576</v>
      </c>
      <c r="BW46">
        <v>2.9940000000000002</v>
      </c>
      <c r="BX46" s="31">
        <v>4.536363636363637</v>
      </c>
    </row>
    <row r="47" spans="1:76" x14ac:dyDescent="0.2">
      <c r="A47" s="5">
        <v>30</v>
      </c>
      <c r="B47" s="5">
        <v>43</v>
      </c>
      <c r="C47" s="6" t="s">
        <v>43</v>
      </c>
      <c r="D47" s="30">
        <v>11241</v>
      </c>
      <c r="E47">
        <v>3450.33</v>
      </c>
      <c r="F47">
        <v>0</v>
      </c>
      <c r="G47">
        <v>0</v>
      </c>
      <c r="H47">
        <v>0</v>
      </c>
      <c r="I47">
        <v>0</v>
      </c>
      <c r="J47">
        <v>106.74</v>
      </c>
      <c r="K47">
        <v>0</v>
      </c>
      <c r="L47">
        <v>0</v>
      </c>
      <c r="M47">
        <v>400.23</v>
      </c>
      <c r="N47">
        <v>25.2</v>
      </c>
      <c r="O47">
        <v>38.93</v>
      </c>
      <c r="P47">
        <v>44.914999999999999</v>
      </c>
      <c r="Q47">
        <v>0.751</v>
      </c>
      <c r="R47">
        <v>0</v>
      </c>
      <c r="S47">
        <v>0</v>
      </c>
      <c r="T47">
        <v>0</v>
      </c>
      <c r="U47">
        <v>0</v>
      </c>
      <c r="V47">
        <v>0</v>
      </c>
      <c r="W47">
        <v>478</v>
      </c>
      <c r="X47">
        <v>472.77</v>
      </c>
      <c r="Y47">
        <v>126.93</v>
      </c>
      <c r="Z47">
        <v>16.52</v>
      </c>
      <c r="AA47">
        <v>390.97</v>
      </c>
      <c r="AB47">
        <v>0</v>
      </c>
      <c r="AC47">
        <v>119.04</v>
      </c>
      <c r="AD47">
        <v>75.260000000000005</v>
      </c>
      <c r="AE47">
        <v>0</v>
      </c>
      <c r="AF47">
        <v>303.16000000000003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2.4500000000000002</v>
      </c>
      <c r="AM47">
        <v>0</v>
      </c>
      <c r="AN47">
        <f t="shared" si="0"/>
        <v>2.4500000000000002</v>
      </c>
      <c r="AO47">
        <v>1.0129999999999999</v>
      </c>
      <c r="AP47">
        <v>0</v>
      </c>
      <c r="AQ47">
        <v>0</v>
      </c>
      <c r="AR47">
        <v>1.3680000000000001</v>
      </c>
      <c r="AS47">
        <v>0</v>
      </c>
      <c r="AT47">
        <v>14.64</v>
      </c>
      <c r="AU47">
        <v>8.8699999999999992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9.2999999999999999E-2</v>
      </c>
      <c r="BE47">
        <v>0</v>
      </c>
      <c r="BF47">
        <v>0</v>
      </c>
      <c r="BG47">
        <v>0</v>
      </c>
      <c r="BH47">
        <v>0.15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 s="40">
        <v>6078.33</v>
      </c>
      <c r="BS47" s="40">
        <v>3557.07</v>
      </c>
      <c r="BT47" s="40">
        <v>2521.2600000000002</v>
      </c>
      <c r="BU47" s="32">
        <v>0.41479485319158388</v>
      </c>
      <c r="BV47" s="29">
        <v>540.72858286629298</v>
      </c>
      <c r="BW47">
        <v>109.79600000000001</v>
      </c>
      <c r="BX47" s="31">
        <v>9.7674584111733829</v>
      </c>
    </row>
    <row r="48" spans="1:76" x14ac:dyDescent="0.2">
      <c r="A48" s="5">
        <v>30</v>
      </c>
      <c r="B48" s="5">
        <v>44</v>
      </c>
      <c r="C48" s="6" t="s">
        <v>44</v>
      </c>
      <c r="D48" s="30">
        <v>4810</v>
      </c>
      <c r="E48">
        <v>1388.873</v>
      </c>
      <c r="F48">
        <v>0</v>
      </c>
      <c r="G48">
        <v>0</v>
      </c>
      <c r="H48">
        <v>0</v>
      </c>
      <c r="I48">
        <v>0</v>
      </c>
      <c r="J48">
        <v>85.01</v>
      </c>
      <c r="K48">
        <v>0</v>
      </c>
      <c r="L48">
        <v>26.52</v>
      </c>
      <c r="M48">
        <v>0</v>
      </c>
      <c r="N48">
        <v>4.45</v>
      </c>
      <c r="O48">
        <v>9.75</v>
      </c>
      <c r="P48">
        <v>8.9849999999999994</v>
      </c>
      <c r="Q48">
        <v>0.65300000000000002</v>
      </c>
      <c r="R48">
        <v>0</v>
      </c>
      <c r="S48">
        <v>0</v>
      </c>
      <c r="T48">
        <v>0</v>
      </c>
      <c r="U48">
        <v>0</v>
      </c>
      <c r="V48">
        <v>0</v>
      </c>
      <c r="W48">
        <v>518.82000000000005</v>
      </c>
      <c r="X48">
        <v>303.05</v>
      </c>
      <c r="Y48">
        <v>0</v>
      </c>
      <c r="Z48">
        <v>0</v>
      </c>
      <c r="AA48">
        <v>148.625</v>
      </c>
      <c r="AB48">
        <v>3.96</v>
      </c>
      <c r="AC48">
        <v>112.18</v>
      </c>
      <c r="AD48">
        <v>40.03</v>
      </c>
      <c r="AE48">
        <v>0</v>
      </c>
      <c r="AF48">
        <v>53.17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1.66</v>
      </c>
      <c r="AM48">
        <v>0</v>
      </c>
      <c r="AN48">
        <f t="shared" si="0"/>
        <v>1.66</v>
      </c>
      <c r="AO48">
        <v>0.28000000000000003</v>
      </c>
      <c r="AP48">
        <v>0</v>
      </c>
      <c r="AQ48">
        <v>0</v>
      </c>
      <c r="AR48">
        <v>0</v>
      </c>
      <c r="AS48">
        <v>0</v>
      </c>
      <c r="AT48">
        <v>0.21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5.0999999999999997E-2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 s="40">
        <v>2706.277</v>
      </c>
      <c r="BS48" s="40">
        <v>1500.403</v>
      </c>
      <c r="BT48" s="40">
        <v>1205.874</v>
      </c>
      <c r="BU48" s="32">
        <v>0.44558409948427302</v>
      </c>
      <c r="BV48" s="29">
        <v>562.6355509355509</v>
      </c>
      <c r="BW48">
        <v>23.838000000000001</v>
      </c>
      <c r="BX48" s="31">
        <v>4.955925155925156</v>
      </c>
    </row>
    <row r="49" spans="1:76" x14ac:dyDescent="0.2">
      <c r="A49" s="5">
        <v>30</v>
      </c>
      <c r="B49" s="5">
        <v>45</v>
      </c>
      <c r="C49" s="6" t="s">
        <v>45</v>
      </c>
      <c r="D49" s="30">
        <v>395</v>
      </c>
      <c r="E49">
        <v>75.37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9.2799999999999994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9.26</v>
      </c>
      <c r="Z49">
        <v>0</v>
      </c>
      <c r="AA49">
        <v>11.97</v>
      </c>
      <c r="AB49">
        <v>0</v>
      </c>
      <c r="AC49">
        <v>1.901</v>
      </c>
      <c r="AD49">
        <v>0.46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f t="shared" si="0"/>
        <v>0</v>
      </c>
      <c r="AO49">
        <v>0</v>
      </c>
      <c r="AP49">
        <v>0</v>
      </c>
      <c r="AQ49">
        <v>0</v>
      </c>
      <c r="AR49">
        <v>0.02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 s="40">
        <v>108.261</v>
      </c>
      <c r="BS49" s="40">
        <v>75.37</v>
      </c>
      <c r="BT49" s="40">
        <v>32.890999999999998</v>
      </c>
      <c r="BU49" s="32">
        <v>0.30381208376054164</v>
      </c>
      <c r="BV49" s="29">
        <v>274.07848101265824</v>
      </c>
      <c r="BW49">
        <v>0</v>
      </c>
      <c r="BX49" s="31">
        <v>0</v>
      </c>
    </row>
    <row r="50" spans="1:76" x14ac:dyDescent="0.2">
      <c r="A50" s="5">
        <v>30</v>
      </c>
      <c r="B50" s="5">
        <v>46</v>
      </c>
      <c r="C50" s="6" t="s">
        <v>46</v>
      </c>
      <c r="D50" s="30">
        <v>13953</v>
      </c>
      <c r="E50">
        <v>4019.0880000000002</v>
      </c>
      <c r="F50">
        <v>0</v>
      </c>
      <c r="G50">
        <v>0</v>
      </c>
      <c r="H50">
        <v>0</v>
      </c>
      <c r="I50">
        <v>0</v>
      </c>
      <c r="J50">
        <v>188.67</v>
      </c>
      <c r="K50">
        <v>0</v>
      </c>
      <c r="L50">
        <v>94.26</v>
      </c>
      <c r="M50">
        <v>0</v>
      </c>
      <c r="N50">
        <v>24.2</v>
      </c>
      <c r="O50">
        <v>32.54</v>
      </c>
      <c r="P50">
        <v>14.58</v>
      </c>
      <c r="Q50">
        <v>0.35899999999999999</v>
      </c>
      <c r="R50">
        <v>0</v>
      </c>
      <c r="S50">
        <v>0</v>
      </c>
      <c r="T50">
        <v>0</v>
      </c>
      <c r="U50">
        <v>0</v>
      </c>
      <c r="V50">
        <v>0</v>
      </c>
      <c r="W50">
        <v>687.42</v>
      </c>
      <c r="X50">
        <v>735.005</v>
      </c>
      <c r="Y50">
        <v>0</v>
      </c>
      <c r="Z50">
        <v>0</v>
      </c>
      <c r="AA50">
        <v>434.92500000000001</v>
      </c>
      <c r="AB50">
        <v>33.9</v>
      </c>
      <c r="AC50">
        <v>259.95</v>
      </c>
      <c r="AD50">
        <v>72.442999999999998</v>
      </c>
      <c r="AE50">
        <v>0</v>
      </c>
      <c r="AF50">
        <v>202.47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f t="shared" si="0"/>
        <v>0</v>
      </c>
      <c r="AO50">
        <v>0.68500000000000005</v>
      </c>
      <c r="AP50">
        <v>0</v>
      </c>
      <c r="AQ50">
        <v>0</v>
      </c>
      <c r="AR50">
        <v>0</v>
      </c>
      <c r="AS50">
        <v>0</v>
      </c>
      <c r="AT50">
        <v>4.03</v>
      </c>
      <c r="AU50">
        <v>5.117</v>
      </c>
      <c r="AV50">
        <v>0</v>
      </c>
      <c r="AW50">
        <v>0</v>
      </c>
      <c r="AX50">
        <v>0.98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2.9000000000000001E-2</v>
      </c>
      <c r="BI50">
        <v>0</v>
      </c>
      <c r="BJ50">
        <v>0</v>
      </c>
      <c r="BK50">
        <v>0</v>
      </c>
      <c r="BL50">
        <v>0</v>
      </c>
      <c r="BM50">
        <v>54.38</v>
      </c>
      <c r="BN50">
        <v>0</v>
      </c>
      <c r="BO50">
        <v>0</v>
      </c>
      <c r="BP50">
        <v>0</v>
      </c>
      <c r="BQ50">
        <v>0</v>
      </c>
      <c r="BR50" s="40">
        <v>6865.0309999999999</v>
      </c>
      <c r="BS50" s="40">
        <v>4302.018</v>
      </c>
      <c r="BT50" s="40">
        <v>2563.0129999999999</v>
      </c>
      <c r="BU50" s="32">
        <v>0.37334325220090048</v>
      </c>
      <c r="BV50" s="29">
        <v>492.0111087221386</v>
      </c>
      <c r="BW50">
        <v>71.679000000000002</v>
      </c>
      <c r="BX50" s="31">
        <v>5.1371748011180394</v>
      </c>
    </row>
    <row r="51" spans="1:76" x14ac:dyDescent="0.2">
      <c r="A51" s="5">
        <v>30</v>
      </c>
      <c r="B51" s="5">
        <v>47</v>
      </c>
      <c r="C51" s="6" t="s">
        <v>47</v>
      </c>
      <c r="D51" s="30">
        <v>805</v>
      </c>
      <c r="E51">
        <v>231.29499999999999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0.7</v>
      </c>
      <c r="M51">
        <v>2.294</v>
      </c>
      <c r="N51">
        <v>0.755</v>
      </c>
      <c r="O51">
        <v>0.64700000000000002</v>
      </c>
      <c r="P51">
        <v>0.17100000000000001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0.13700000000000001</v>
      </c>
      <c r="X51">
        <v>16.786000000000001</v>
      </c>
      <c r="Y51">
        <v>0</v>
      </c>
      <c r="Z51">
        <v>0</v>
      </c>
      <c r="AA51">
        <v>26.623000000000001</v>
      </c>
      <c r="AB51">
        <v>0</v>
      </c>
      <c r="AC51">
        <v>5.3129999999999997</v>
      </c>
      <c r="AD51">
        <v>6.8550000000000004</v>
      </c>
      <c r="AE51">
        <v>0</v>
      </c>
      <c r="AF51">
        <v>0.72899999999999998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f t="shared" si="0"/>
        <v>0</v>
      </c>
      <c r="AO51">
        <v>2.4E-2</v>
      </c>
      <c r="AP51">
        <v>0</v>
      </c>
      <c r="AQ51">
        <v>1.4999999999999999E-2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 s="40">
        <v>292.34399999999999</v>
      </c>
      <c r="BS51" s="40">
        <v>231.995</v>
      </c>
      <c r="BT51" s="40">
        <v>60.348999999999997</v>
      </c>
      <c r="BU51" s="32">
        <v>0.20643146430232875</v>
      </c>
      <c r="BV51" s="29">
        <v>363.16024844720499</v>
      </c>
      <c r="BW51">
        <v>1.573</v>
      </c>
      <c r="BX51" s="31">
        <v>1.9540372670807451</v>
      </c>
    </row>
    <row r="52" spans="1:76" x14ac:dyDescent="0.2">
      <c r="A52" s="5">
        <v>30</v>
      </c>
      <c r="B52" s="5">
        <v>48</v>
      </c>
      <c r="C52" s="6" t="s">
        <v>48</v>
      </c>
      <c r="D52" s="30">
        <v>3937</v>
      </c>
      <c r="E52">
        <v>637.76</v>
      </c>
      <c r="F52">
        <v>0</v>
      </c>
      <c r="G52">
        <v>0</v>
      </c>
      <c r="H52">
        <v>0</v>
      </c>
      <c r="I52">
        <v>0</v>
      </c>
      <c r="J52">
        <v>86.78</v>
      </c>
      <c r="K52">
        <v>0</v>
      </c>
      <c r="L52">
        <v>0</v>
      </c>
      <c r="M52">
        <v>47.62</v>
      </c>
      <c r="N52">
        <v>7.56</v>
      </c>
      <c r="O52">
        <v>14.95</v>
      </c>
      <c r="P52">
        <v>13.715</v>
      </c>
      <c r="Q52">
        <v>0.35199999999999998</v>
      </c>
      <c r="R52">
        <v>0</v>
      </c>
      <c r="S52">
        <v>0</v>
      </c>
      <c r="T52">
        <v>0</v>
      </c>
      <c r="U52">
        <v>0</v>
      </c>
      <c r="V52">
        <v>0</v>
      </c>
      <c r="W52">
        <v>332.54</v>
      </c>
      <c r="X52">
        <v>188.76</v>
      </c>
      <c r="Y52">
        <v>0</v>
      </c>
      <c r="Z52">
        <v>0</v>
      </c>
      <c r="AA52">
        <v>120.16</v>
      </c>
      <c r="AB52">
        <v>4.8150000000000004</v>
      </c>
      <c r="AC52">
        <v>0</v>
      </c>
      <c r="AD52">
        <v>21.82</v>
      </c>
      <c r="AE52">
        <v>0</v>
      </c>
      <c r="AF52">
        <v>49.55</v>
      </c>
      <c r="AG52">
        <v>0</v>
      </c>
      <c r="AH52">
        <v>0</v>
      </c>
      <c r="AI52">
        <v>0</v>
      </c>
      <c r="AJ52">
        <v>87.14</v>
      </c>
      <c r="AK52">
        <v>0</v>
      </c>
      <c r="AL52">
        <v>0.44</v>
      </c>
      <c r="AM52">
        <v>0</v>
      </c>
      <c r="AN52">
        <f t="shared" si="0"/>
        <v>0.44</v>
      </c>
      <c r="AO52">
        <v>0.26200000000000001</v>
      </c>
      <c r="AP52">
        <v>0</v>
      </c>
      <c r="AQ52">
        <v>0.48799999999999999</v>
      </c>
      <c r="AR52">
        <v>0</v>
      </c>
      <c r="AS52">
        <v>0.56399999999999995</v>
      </c>
      <c r="AT52">
        <v>0</v>
      </c>
      <c r="AU52">
        <v>1.1870000000000001</v>
      </c>
      <c r="AV52">
        <v>0</v>
      </c>
      <c r="AW52">
        <v>0</v>
      </c>
      <c r="AX52">
        <v>0</v>
      </c>
      <c r="AY52">
        <v>0</v>
      </c>
      <c r="AZ52">
        <v>0.247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1.6E-2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 s="40">
        <v>1616.7260000000001</v>
      </c>
      <c r="BS52" s="40">
        <v>724.54</v>
      </c>
      <c r="BT52" s="40">
        <v>892.18600000000004</v>
      </c>
      <c r="BU52" s="32">
        <v>0.55184737549838381</v>
      </c>
      <c r="BV52" s="29">
        <v>410.64922529845057</v>
      </c>
      <c r="BW52">
        <v>36.576999999999998</v>
      </c>
      <c r="BX52" s="31">
        <v>9.2905765811531626</v>
      </c>
    </row>
    <row r="53" spans="1:76" x14ac:dyDescent="0.2">
      <c r="A53" s="5">
        <v>30</v>
      </c>
      <c r="B53" s="5">
        <v>49</v>
      </c>
      <c r="C53" s="6" t="s">
        <v>49</v>
      </c>
      <c r="D53" s="30">
        <v>6813</v>
      </c>
      <c r="E53">
        <v>9300.5400000000009</v>
      </c>
      <c r="F53">
        <v>0</v>
      </c>
      <c r="G53">
        <v>0</v>
      </c>
      <c r="H53">
        <v>0</v>
      </c>
      <c r="I53">
        <v>0</v>
      </c>
      <c r="J53">
        <v>917.42</v>
      </c>
      <c r="K53">
        <v>0</v>
      </c>
      <c r="L53">
        <v>442.96</v>
      </c>
      <c r="M53">
        <v>0</v>
      </c>
      <c r="N53">
        <v>35.090000000000003</v>
      </c>
      <c r="O53">
        <v>32.716999999999999</v>
      </c>
      <c r="P53">
        <v>5.35</v>
      </c>
      <c r="Q53">
        <v>0.68500000000000005</v>
      </c>
      <c r="R53">
        <v>0</v>
      </c>
      <c r="S53">
        <v>0</v>
      </c>
      <c r="T53">
        <v>0</v>
      </c>
      <c r="U53">
        <v>694.78</v>
      </c>
      <c r="V53">
        <v>0</v>
      </c>
      <c r="W53">
        <v>2554.6149999999998</v>
      </c>
      <c r="X53">
        <v>1159.71</v>
      </c>
      <c r="Y53">
        <v>260.61500000000001</v>
      </c>
      <c r="Z53">
        <v>37.520000000000003</v>
      </c>
      <c r="AA53">
        <v>0</v>
      </c>
      <c r="AB53">
        <v>19.809999999999999</v>
      </c>
      <c r="AC53">
        <v>0</v>
      </c>
      <c r="AD53">
        <v>126.16</v>
      </c>
      <c r="AE53">
        <v>0</v>
      </c>
      <c r="AF53">
        <v>397.31900000000002</v>
      </c>
      <c r="AG53">
        <v>15.36</v>
      </c>
      <c r="AH53">
        <v>0</v>
      </c>
      <c r="AI53">
        <v>0</v>
      </c>
      <c r="AJ53">
        <v>1177.5</v>
      </c>
      <c r="AK53">
        <v>0</v>
      </c>
      <c r="AL53">
        <v>0</v>
      </c>
      <c r="AM53">
        <v>0</v>
      </c>
      <c r="AN53">
        <f t="shared" si="0"/>
        <v>0</v>
      </c>
      <c r="AO53">
        <v>0.56999999999999995</v>
      </c>
      <c r="AP53">
        <v>0</v>
      </c>
      <c r="AQ53">
        <v>0</v>
      </c>
      <c r="AR53">
        <v>0</v>
      </c>
      <c r="AS53">
        <v>0</v>
      </c>
      <c r="AT53">
        <v>5.8550000000000004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4017.9</v>
      </c>
      <c r="BP53">
        <v>0</v>
      </c>
      <c r="BQ53">
        <v>0</v>
      </c>
      <c r="BR53" s="40">
        <v>17184.576000000001</v>
      </c>
      <c r="BS53" s="40">
        <v>10660.92</v>
      </c>
      <c r="BT53" s="40">
        <v>6523.6559999999999</v>
      </c>
      <c r="BU53" s="32">
        <v>0.37962275007541646</v>
      </c>
      <c r="BV53" s="29">
        <v>2522.3214442976664</v>
      </c>
      <c r="BW53">
        <v>73.841999999999999</v>
      </c>
      <c r="BX53" s="31">
        <v>10.838397181858213</v>
      </c>
    </row>
    <row r="54" spans="1:76" x14ac:dyDescent="0.2">
      <c r="A54" s="5">
        <v>30</v>
      </c>
      <c r="B54" s="5">
        <v>50</v>
      </c>
      <c r="C54" s="6" t="s">
        <v>50</v>
      </c>
      <c r="D54" s="30">
        <v>180</v>
      </c>
      <c r="E54">
        <v>41.280999999999999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0.64800000000000002</v>
      </c>
      <c r="N54">
        <v>0.159</v>
      </c>
      <c r="O54">
        <v>4.9000000000000002E-2</v>
      </c>
      <c r="P54">
        <v>0.33400000000000002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0.222</v>
      </c>
      <c r="X54">
        <v>7.0519999999999996</v>
      </c>
      <c r="Y54">
        <v>0</v>
      </c>
      <c r="Z54">
        <v>0</v>
      </c>
      <c r="AA54">
        <v>6.0510000000000002</v>
      </c>
      <c r="AB54">
        <v>0</v>
      </c>
      <c r="AC54">
        <v>2.5339999999999998</v>
      </c>
      <c r="AD54">
        <v>1.073</v>
      </c>
      <c r="AE54">
        <v>0</v>
      </c>
      <c r="AF54">
        <v>5.25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f t="shared" si="0"/>
        <v>0</v>
      </c>
      <c r="AO54">
        <v>2.9000000000000001E-2</v>
      </c>
      <c r="AP54">
        <v>0</v>
      </c>
      <c r="AQ54">
        <v>3.1E-2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 s="40">
        <v>64.712999999999994</v>
      </c>
      <c r="BS54" s="40">
        <v>41.280999999999999</v>
      </c>
      <c r="BT54" s="40">
        <v>23.431999999999999</v>
      </c>
      <c r="BU54" s="32">
        <v>0.36209107907221116</v>
      </c>
      <c r="BV54" s="29">
        <v>359.51666666666665</v>
      </c>
      <c r="BW54">
        <v>0.54200000000000004</v>
      </c>
      <c r="BX54" s="31">
        <v>3.0111111111111111</v>
      </c>
    </row>
    <row r="55" spans="1:76" x14ac:dyDescent="0.2">
      <c r="A55" s="5">
        <v>30</v>
      </c>
      <c r="B55" s="5">
        <v>51</v>
      </c>
      <c r="C55" s="6" t="s">
        <v>51</v>
      </c>
      <c r="D55" s="30">
        <v>711</v>
      </c>
      <c r="E55">
        <v>54.79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9.83</v>
      </c>
      <c r="N55">
        <v>2.0299999999999998</v>
      </c>
      <c r="O55">
        <v>4.8140000000000001</v>
      </c>
      <c r="P55">
        <v>0</v>
      </c>
      <c r="Q55">
        <v>0</v>
      </c>
      <c r="R55">
        <v>0</v>
      </c>
      <c r="S55">
        <v>0</v>
      </c>
      <c r="T55">
        <v>0</v>
      </c>
      <c r="U55">
        <v>16.12</v>
      </c>
      <c r="V55">
        <v>0</v>
      </c>
      <c r="W55">
        <v>0</v>
      </c>
      <c r="X55">
        <v>29.77</v>
      </c>
      <c r="Y55">
        <v>0</v>
      </c>
      <c r="Z55">
        <v>0</v>
      </c>
      <c r="AA55">
        <v>32.340000000000003</v>
      </c>
      <c r="AB55">
        <v>0</v>
      </c>
      <c r="AC55">
        <v>0</v>
      </c>
      <c r="AD55">
        <v>8.42</v>
      </c>
      <c r="AE55">
        <v>0</v>
      </c>
      <c r="AF55">
        <v>9.23</v>
      </c>
      <c r="AG55">
        <v>0</v>
      </c>
      <c r="AH55">
        <v>0</v>
      </c>
      <c r="AI55">
        <v>4.2000000000000003E-2</v>
      </c>
      <c r="AJ55">
        <v>25.145</v>
      </c>
      <c r="AK55">
        <v>0</v>
      </c>
      <c r="AL55">
        <v>1.4999999999999999E-2</v>
      </c>
      <c r="AM55">
        <v>0.315</v>
      </c>
      <c r="AN55">
        <f t="shared" si="0"/>
        <v>0.33</v>
      </c>
      <c r="AO55">
        <v>7.6999999999999999E-2</v>
      </c>
      <c r="AP55">
        <v>0</v>
      </c>
      <c r="AQ55">
        <v>6.3E-2</v>
      </c>
      <c r="AR55">
        <v>0.44600000000000001</v>
      </c>
      <c r="AS55">
        <v>0</v>
      </c>
      <c r="AT55">
        <v>0</v>
      </c>
      <c r="AU55">
        <v>0.28999999999999998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4.0000000000000001E-3</v>
      </c>
      <c r="BE55">
        <v>0</v>
      </c>
      <c r="BF55">
        <v>0</v>
      </c>
      <c r="BG55">
        <v>0</v>
      </c>
      <c r="BH55">
        <v>3.3000000000000002E-2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 s="40">
        <v>193.774</v>
      </c>
      <c r="BS55" s="40">
        <v>54.79</v>
      </c>
      <c r="BT55" s="40">
        <v>138.98400000000001</v>
      </c>
      <c r="BU55" s="32">
        <v>0.71724792799859627</v>
      </c>
      <c r="BV55" s="29">
        <v>272.53727144866383</v>
      </c>
      <c r="BW55">
        <v>6.8440000000000003</v>
      </c>
      <c r="BX55" s="31">
        <v>9.6258790436005626</v>
      </c>
    </row>
    <row r="56" spans="1:76" x14ac:dyDescent="0.2">
      <c r="A56" s="5">
        <v>30</v>
      </c>
      <c r="B56" s="5">
        <v>52</v>
      </c>
      <c r="C56" s="6" t="s">
        <v>52</v>
      </c>
      <c r="D56" s="30">
        <v>2393</v>
      </c>
      <c r="E56">
        <v>408.71</v>
      </c>
      <c r="F56">
        <v>0</v>
      </c>
      <c r="G56">
        <v>0</v>
      </c>
      <c r="H56">
        <v>0</v>
      </c>
      <c r="I56">
        <v>0</v>
      </c>
      <c r="J56">
        <v>19.760000000000002</v>
      </c>
      <c r="K56">
        <v>0</v>
      </c>
      <c r="L56">
        <v>0</v>
      </c>
      <c r="M56">
        <v>23.34</v>
      </c>
      <c r="N56">
        <v>4.9000000000000004</v>
      </c>
      <c r="O56">
        <v>7.1079999999999997</v>
      </c>
      <c r="P56">
        <v>6.5659999999999998</v>
      </c>
      <c r="Q56">
        <v>0.22600000000000001</v>
      </c>
      <c r="R56">
        <v>0</v>
      </c>
      <c r="S56">
        <v>0</v>
      </c>
      <c r="T56">
        <v>0</v>
      </c>
      <c r="U56">
        <v>0</v>
      </c>
      <c r="V56">
        <v>0</v>
      </c>
      <c r="W56">
        <v>318.25</v>
      </c>
      <c r="X56">
        <v>155.80000000000001</v>
      </c>
      <c r="Y56">
        <v>0</v>
      </c>
      <c r="Z56">
        <v>0</v>
      </c>
      <c r="AA56">
        <v>93.31</v>
      </c>
      <c r="AB56">
        <v>0.8</v>
      </c>
      <c r="AC56">
        <v>3.24</v>
      </c>
      <c r="AD56">
        <v>14.22</v>
      </c>
      <c r="AE56">
        <v>0</v>
      </c>
      <c r="AF56">
        <v>32.76</v>
      </c>
      <c r="AG56">
        <v>0</v>
      </c>
      <c r="AH56">
        <v>0</v>
      </c>
      <c r="AI56">
        <v>0</v>
      </c>
      <c r="AJ56">
        <v>58.3</v>
      </c>
      <c r="AK56">
        <v>0</v>
      </c>
      <c r="AL56">
        <v>1.1000000000000001</v>
      </c>
      <c r="AM56">
        <v>0</v>
      </c>
      <c r="AN56">
        <f t="shared" si="0"/>
        <v>1.1000000000000001</v>
      </c>
      <c r="AO56">
        <v>0.16700000000000001</v>
      </c>
      <c r="AP56">
        <v>0</v>
      </c>
      <c r="AQ56">
        <v>0.53100000000000003</v>
      </c>
      <c r="AR56">
        <v>3.9</v>
      </c>
      <c r="AS56">
        <v>0</v>
      </c>
      <c r="AT56">
        <v>0</v>
      </c>
      <c r="AU56">
        <v>0.63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0.161</v>
      </c>
      <c r="BE56">
        <v>0</v>
      </c>
      <c r="BF56">
        <v>0</v>
      </c>
      <c r="BG56">
        <v>0</v>
      </c>
      <c r="BH56">
        <v>2.1000000000000001E-2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 s="40">
        <v>1153.8</v>
      </c>
      <c r="BS56" s="40">
        <v>428.47</v>
      </c>
      <c r="BT56" s="40">
        <v>725.33</v>
      </c>
      <c r="BU56" s="32">
        <v>0.62864447911249788</v>
      </c>
      <c r="BV56" s="29">
        <v>482.15628917676554</v>
      </c>
      <c r="BW56">
        <v>18.8</v>
      </c>
      <c r="BX56" s="31">
        <v>7.8562473882156301</v>
      </c>
    </row>
    <row r="57" spans="1:76" x14ac:dyDescent="0.2">
      <c r="A57" s="5">
        <v>30</v>
      </c>
      <c r="B57" s="5">
        <v>53</v>
      </c>
      <c r="C57" s="6" t="s">
        <v>53</v>
      </c>
      <c r="D57" s="30">
        <v>6080</v>
      </c>
      <c r="E57">
        <v>349.79</v>
      </c>
      <c r="F57">
        <v>0</v>
      </c>
      <c r="G57">
        <v>0</v>
      </c>
      <c r="H57">
        <v>0</v>
      </c>
      <c r="I57">
        <v>0</v>
      </c>
      <c r="J57">
        <v>96.06</v>
      </c>
      <c r="K57">
        <v>0</v>
      </c>
      <c r="L57">
        <v>80.56</v>
      </c>
      <c r="M57">
        <v>0</v>
      </c>
      <c r="N57">
        <v>12.12</v>
      </c>
      <c r="O57">
        <v>15.59</v>
      </c>
      <c r="P57">
        <v>19.010000000000002</v>
      </c>
      <c r="Q57">
        <v>0.41699999999999998</v>
      </c>
      <c r="R57">
        <v>0</v>
      </c>
      <c r="S57">
        <v>0</v>
      </c>
      <c r="T57">
        <v>0</v>
      </c>
      <c r="U57">
        <v>478.13</v>
      </c>
      <c r="V57">
        <v>0</v>
      </c>
      <c r="W57">
        <v>179.02</v>
      </c>
      <c r="X57">
        <v>394.45</v>
      </c>
      <c r="Y57">
        <v>19.184999999999999</v>
      </c>
      <c r="Z57">
        <v>0</v>
      </c>
      <c r="AA57">
        <v>233.02</v>
      </c>
      <c r="AB57">
        <v>0</v>
      </c>
      <c r="AC57">
        <v>248.35</v>
      </c>
      <c r="AD57">
        <v>63.34</v>
      </c>
      <c r="AE57">
        <v>29.09</v>
      </c>
      <c r="AF57">
        <v>81.02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0.35</v>
      </c>
      <c r="AM57">
        <v>0</v>
      </c>
      <c r="AN57">
        <f t="shared" si="0"/>
        <v>0.35</v>
      </c>
      <c r="AO57">
        <v>0.65400000000000003</v>
      </c>
      <c r="AP57">
        <v>0</v>
      </c>
      <c r="AQ57">
        <v>0</v>
      </c>
      <c r="AR57">
        <v>0</v>
      </c>
      <c r="AS57">
        <v>0</v>
      </c>
      <c r="AT57">
        <v>3.4169999999999998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0.14899999999999999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 s="40">
        <v>2303.7220000000002</v>
      </c>
      <c r="BS57" s="40">
        <v>526.41</v>
      </c>
      <c r="BT57" s="40">
        <v>1777.3119999999999</v>
      </c>
      <c r="BU57" s="32">
        <v>0.77149586625469568</v>
      </c>
      <c r="BV57" s="29">
        <v>378.90164473684212</v>
      </c>
      <c r="BW57">
        <v>47.137</v>
      </c>
      <c r="BX57" s="31">
        <v>7.7527960526315791</v>
      </c>
    </row>
    <row r="58" spans="1:76" x14ac:dyDescent="0.2">
      <c r="A58" s="5">
        <v>30</v>
      </c>
      <c r="B58" s="5">
        <v>54</v>
      </c>
      <c r="C58" s="6" t="s">
        <v>54</v>
      </c>
      <c r="D58" s="30">
        <v>965</v>
      </c>
      <c r="E58">
        <v>460.56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34.92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26.3</v>
      </c>
      <c r="Y58">
        <v>2.4</v>
      </c>
      <c r="Z58">
        <v>0</v>
      </c>
      <c r="AA58">
        <v>39.11</v>
      </c>
      <c r="AB58">
        <v>0</v>
      </c>
      <c r="AC58">
        <v>11.78</v>
      </c>
      <c r="AD58">
        <v>17.579999999999998</v>
      </c>
      <c r="AE58">
        <v>0</v>
      </c>
      <c r="AF58">
        <v>18.579999999999998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f t="shared" si="0"/>
        <v>0</v>
      </c>
      <c r="AO58">
        <v>8.8999999999999996E-2</v>
      </c>
      <c r="AP58">
        <v>0</v>
      </c>
      <c r="AQ58">
        <v>0</v>
      </c>
      <c r="AR58">
        <v>3.3000000000000002E-2</v>
      </c>
      <c r="AS58">
        <v>0</v>
      </c>
      <c r="AT58">
        <v>0.64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4.2999999999999997E-2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 s="40">
        <v>612.03499999999997</v>
      </c>
      <c r="BS58" s="40">
        <v>460.56</v>
      </c>
      <c r="BT58" s="40">
        <v>151.47499999999999</v>
      </c>
      <c r="BU58" s="32">
        <v>0.24749401586510575</v>
      </c>
      <c r="BV58" s="29">
        <v>634.23316062176161</v>
      </c>
      <c r="BW58">
        <v>0</v>
      </c>
      <c r="BX58" s="31">
        <v>0</v>
      </c>
    </row>
    <row r="59" spans="1:76" x14ac:dyDescent="0.2">
      <c r="A59" s="5">
        <v>30</v>
      </c>
      <c r="B59" s="5">
        <v>55</v>
      </c>
      <c r="C59" s="6" t="s">
        <v>55</v>
      </c>
      <c r="D59" s="30">
        <v>6730</v>
      </c>
      <c r="E59">
        <v>2717.72</v>
      </c>
      <c r="F59">
        <v>0</v>
      </c>
      <c r="G59">
        <v>0</v>
      </c>
      <c r="H59">
        <v>0</v>
      </c>
      <c r="I59">
        <v>0</v>
      </c>
      <c r="J59">
        <v>119.95</v>
      </c>
      <c r="K59">
        <v>0</v>
      </c>
      <c r="L59">
        <v>47.08</v>
      </c>
      <c r="M59">
        <v>0</v>
      </c>
      <c r="N59">
        <v>7.93</v>
      </c>
      <c r="O59">
        <v>37.984999999999999</v>
      </c>
      <c r="P59">
        <v>14.02</v>
      </c>
      <c r="Q59">
        <v>0.872</v>
      </c>
      <c r="R59">
        <v>0</v>
      </c>
      <c r="S59">
        <v>0</v>
      </c>
      <c r="T59">
        <v>0</v>
      </c>
      <c r="U59">
        <v>0</v>
      </c>
      <c r="V59">
        <v>0</v>
      </c>
      <c r="W59">
        <v>150.08000000000001</v>
      </c>
      <c r="X59">
        <v>415.77499999999998</v>
      </c>
      <c r="Y59">
        <v>0</v>
      </c>
      <c r="Z59">
        <v>0</v>
      </c>
      <c r="AA59">
        <v>223.89500000000001</v>
      </c>
      <c r="AB59">
        <v>7.52</v>
      </c>
      <c r="AC59">
        <v>114.41500000000001</v>
      </c>
      <c r="AD59">
        <v>21.6</v>
      </c>
      <c r="AE59">
        <v>0</v>
      </c>
      <c r="AF59">
        <v>74.760000000000005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f t="shared" si="0"/>
        <v>0</v>
      </c>
      <c r="AO59">
        <v>1.08</v>
      </c>
      <c r="AP59">
        <v>0</v>
      </c>
      <c r="AQ59">
        <v>0</v>
      </c>
      <c r="AR59">
        <v>0</v>
      </c>
      <c r="AS59">
        <v>0</v>
      </c>
      <c r="AT59">
        <v>1.01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7.4999999999999997E-2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 s="40">
        <v>3955.7669999999998</v>
      </c>
      <c r="BS59" s="40">
        <v>2884.75</v>
      </c>
      <c r="BT59" s="40">
        <v>1071.0170000000001</v>
      </c>
      <c r="BU59" s="32">
        <v>0.27074825185608759</v>
      </c>
      <c r="BV59" s="29">
        <v>587.78112927191683</v>
      </c>
      <c r="BW59">
        <v>60.807000000000002</v>
      </c>
      <c r="BX59" s="31">
        <v>9.0352154531946507</v>
      </c>
    </row>
    <row r="60" spans="1:76" x14ac:dyDescent="0.2">
      <c r="A60" s="5">
        <v>30</v>
      </c>
      <c r="B60" s="5">
        <v>56</v>
      </c>
      <c r="C60" s="6" t="s">
        <v>56</v>
      </c>
      <c r="D60" s="30">
        <v>1965</v>
      </c>
      <c r="E60">
        <v>578.47900000000004</v>
      </c>
      <c r="F60">
        <v>0</v>
      </c>
      <c r="G60">
        <v>0</v>
      </c>
      <c r="H60">
        <v>0</v>
      </c>
      <c r="I60">
        <v>0</v>
      </c>
      <c r="J60">
        <v>13.7</v>
      </c>
      <c r="K60">
        <v>0</v>
      </c>
      <c r="L60">
        <v>28.04</v>
      </c>
      <c r="M60">
        <v>0</v>
      </c>
      <c r="N60">
        <v>6.54</v>
      </c>
      <c r="O60">
        <v>9.33</v>
      </c>
      <c r="P60">
        <v>11.614000000000001</v>
      </c>
      <c r="Q60">
        <v>0.11</v>
      </c>
      <c r="R60">
        <v>0</v>
      </c>
      <c r="S60">
        <v>0</v>
      </c>
      <c r="T60">
        <v>0</v>
      </c>
      <c r="U60">
        <v>0</v>
      </c>
      <c r="V60">
        <v>0</v>
      </c>
      <c r="W60">
        <v>66.78</v>
      </c>
      <c r="X60">
        <v>119.49</v>
      </c>
      <c r="Y60">
        <v>0</v>
      </c>
      <c r="Z60">
        <v>0</v>
      </c>
      <c r="AA60">
        <v>91.135000000000005</v>
      </c>
      <c r="AB60">
        <v>9.9600000000000009</v>
      </c>
      <c r="AC60">
        <v>85.385000000000005</v>
      </c>
      <c r="AD60">
        <v>23.33</v>
      </c>
      <c r="AE60">
        <v>0</v>
      </c>
      <c r="AF60">
        <v>51.06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4.75</v>
      </c>
      <c r="AM60">
        <v>0</v>
      </c>
      <c r="AN60">
        <f t="shared" si="0"/>
        <v>4.75</v>
      </c>
      <c r="AO60">
        <v>0.3</v>
      </c>
      <c r="AP60">
        <v>0</v>
      </c>
      <c r="AQ60">
        <v>0</v>
      </c>
      <c r="AR60">
        <v>0</v>
      </c>
      <c r="AS60">
        <v>0</v>
      </c>
      <c r="AT60">
        <v>0.97</v>
      </c>
      <c r="AU60">
        <v>1.76</v>
      </c>
      <c r="AV60">
        <v>0</v>
      </c>
      <c r="AW60">
        <v>0</v>
      </c>
      <c r="AX60">
        <v>0.71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0.06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 s="40">
        <v>1103.5029999999999</v>
      </c>
      <c r="BS60" s="40">
        <v>620.21900000000005</v>
      </c>
      <c r="BT60" s="40">
        <v>483.28399999999999</v>
      </c>
      <c r="BU60" s="32">
        <v>0.4379544051987172</v>
      </c>
      <c r="BV60" s="29">
        <v>561.57913486005089</v>
      </c>
      <c r="BW60">
        <v>27.594000000000001</v>
      </c>
      <c r="BX60" s="31">
        <v>14.042748091603054</v>
      </c>
    </row>
    <row r="61" spans="1:76" x14ac:dyDescent="0.2">
      <c r="A61" s="5">
        <v>30</v>
      </c>
      <c r="B61" s="5">
        <v>57</v>
      </c>
      <c r="C61" s="6" t="s">
        <v>57</v>
      </c>
      <c r="D61" s="30">
        <v>6752</v>
      </c>
      <c r="E61">
        <v>538.85</v>
      </c>
      <c r="F61">
        <v>0</v>
      </c>
      <c r="G61">
        <v>0</v>
      </c>
      <c r="H61">
        <v>0</v>
      </c>
      <c r="I61">
        <v>0</v>
      </c>
      <c r="J61">
        <v>97.9</v>
      </c>
      <c r="K61">
        <v>0</v>
      </c>
      <c r="L61">
        <v>0</v>
      </c>
      <c r="M61">
        <v>56.61</v>
      </c>
      <c r="N61">
        <v>9.9700000000000006</v>
      </c>
      <c r="O61">
        <v>20.260000000000002</v>
      </c>
      <c r="P61">
        <v>19.170000000000002</v>
      </c>
      <c r="Q61">
        <v>0.223</v>
      </c>
      <c r="R61">
        <v>0</v>
      </c>
      <c r="S61">
        <v>0</v>
      </c>
      <c r="T61">
        <v>0</v>
      </c>
      <c r="U61">
        <v>363.88</v>
      </c>
      <c r="V61">
        <v>0</v>
      </c>
      <c r="W61">
        <v>786.45</v>
      </c>
      <c r="X61">
        <v>403.26</v>
      </c>
      <c r="Y61">
        <v>0</v>
      </c>
      <c r="Z61">
        <v>0</v>
      </c>
      <c r="AA61">
        <v>241.97</v>
      </c>
      <c r="AB61">
        <v>9.2799999999999994</v>
      </c>
      <c r="AC61">
        <v>0</v>
      </c>
      <c r="AD61">
        <v>34.880000000000003</v>
      </c>
      <c r="AE61">
        <v>0</v>
      </c>
      <c r="AF61">
        <v>80</v>
      </c>
      <c r="AG61">
        <v>0</v>
      </c>
      <c r="AH61">
        <v>0</v>
      </c>
      <c r="AI61">
        <v>0</v>
      </c>
      <c r="AJ61">
        <v>181.47</v>
      </c>
      <c r="AK61">
        <v>0</v>
      </c>
      <c r="AL61">
        <v>1.2</v>
      </c>
      <c r="AM61">
        <v>0</v>
      </c>
      <c r="AN61">
        <f t="shared" si="0"/>
        <v>1.2</v>
      </c>
      <c r="AO61">
        <v>0.56899999999999995</v>
      </c>
      <c r="AP61">
        <v>0</v>
      </c>
      <c r="AQ61">
        <v>0.73</v>
      </c>
      <c r="AR61">
        <v>2.27</v>
      </c>
      <c r="AS61">
        <v>0</v>
      </c>
      <c r="AT61">
        <v>0</v>
      </c>
      <c r="AU61">
        <v>2.0289999999999999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0.42699999999999999</v>
      </c>
      <c r="BE61">
        <v>0.33</v>
      </c>
      <c r="BF61">
        <v>0</v>
      </c>
      <c r="BG61">
        <v>0</v>
      </c>
      <c r="BH61">
        <v>0.06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 s="40">
        <v>2851.788</v>
      </c>
      <c r="BS61" s="40">
        <v>636.75</v>
      </c>
      <c r="BT61" s="40">
        <v>2215.038</v>
      </c>
      <c r="BU61" s="32">
        <v>0.77671902680002858</v>
      </c>
      <c r="BV61" s="29">
        <v>422.36196682464453</v>
      </c>
      <c r="BW61">
        <v>49.622999999999998</v>
      </c>
      <c r="BX61" s="31">
        <v>7.3493779620853079</v>
      </c>
    </row>
    <row r="62" spans="1:76" x14ac:dyDescent="0.2">
      <c r="A62" s="5">
        <v>30</v>
      </c>
      <c r="B62" s="5">
        <v>58</v>
      </c>
      <c r="C62" s="6" t="s">
        <v>58</v>
      </c>
      <c r="D62" s="30">
        <v>2736</v>
      </c>
      <c r="E62">
        <v>319.24</v>
      </c>
      <c r="F62">
        <v>0</v>
      </c>
      <c r="G62">
        <v>0</v>
      </c>
      <c r="H62">
        <v>0</v>
      </c>
      <c r="I62">
        <v>0</v>
      </c>
      <c r="J62">
        <v>50.55</v>
      </c>
      <c r="K62">
        <v>0</v>
      </c>
      <c r="L62">
        <v>16.100000000000001</v>
      </c>
      <c r="M62">
        <v>0</v>
      </c>
      <c r="N62">
        <v>8.0950000000000006</v>
      </c>
      <c r="O62">
        <v>4.835</v>
      </c>
      <c r="P62">
        <v>1.96</v>
      </c>
      <c r="Q62">
        <v>0.252</v>
      </c>
      <c r="R62">
        <v>0</v>
      </c>
      <c r="S62">
        <v>0</v>
      </c>
      <c r="T62">
        <v>0</v>
      </c>
      <c r="U62">
        <v>99</v>
      </c>
      <c r="V62">
        <v>0</v>
      </c>
      <c r="W62">
        <v>215.08</v>
      </c>
      <c r="X62">
        <v>150.61000000000001</v>
      </c>
      <c r="Y62">
        <v>0</v>
      </c>
      <c r="Z62">
        <v>0</v>
      </c>
      <c r="AA62">
        <v>110.69</v>
      </c>
      <c r="AB62">
        <v>1.44</v>
      </c>
      <c r="AC62">
        <v>109.31</v>
      </c>
      <c r="AD62">
        <v>1.21</v>
      </c>
      <c r="AE62">
        <v>0</v>
      </c>
      <c r="AF62">
        <v>15.28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4.75</v>
      </c>
      <c r="AM62">
        <v>0</v>
      </c>
      <c r="AN62">
        <f t="shared" si="0"/>
        <v>4.75</v>
      </c>
      <c r="AO62">
        <v>0.23</v>
      </c>
      <c r="AP62">
        <v>0</v>
      </c>
      <c r="AQ62">
        <v>0</v>
      </c>
      <c r="AR62">
        <v>0</v>
      </c>
      <c r="AS62">
        <v>0</v>
      </c>
      <c r="AT62">
        <v>0.95</v>
      </c>
      <c r="AU62">
        <v>0.38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7.0000000000000007E-2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 s="40">
        <v>1110.0319999999999</v>
      </c>
      <c r="BS62" s="40">
        <v>385.89</v>
      </c>
      <c r="BT62" s="40">
        <v>724.14200000000005</v>
      </c>
      <c r="BU62" s="32">
        <v>0.6523613733658129</v>
      </c>
      <c r="BV62" s="29">
        <v>405.71345029239768</v>
      </c>
      <c r="BW62">
        <v>15.141999999999999</v>
      </c>
      <c r="BX62" s="31">
        <v>5.5343567251461989</v>
      </c>
    </row>
    <row r="63" spans="1:76" x14ac:dyDescent="0.2">
      <c r="A63" s="5">
        <v>30</v>
      </c>
      <c r="B63" s="5">
        <v>59</v>
      </c>
      <c r="C63" s="6" t="s">
        <v>59</v>
      </c>
      <c r="D63" s="30">
        <v>1842</v>
      </c>
      <c r="E63">
        <v>613.04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45.47</v>
      </c>
      <c r="N63">
        <v>2.2599999999999998</v>
      </c>
      <c r="O63">
        <v>3.641</v>
      </c>
      <c r="P63">
        <v>3.1139999999999999</v>
      </c>
      <c r="Q63">
        <v>0.22800000000000001</v>
      </c>
      <c r="R63">
        <v>0</v>
      </c>
      <c r="S63">
        <v>0</v>
      </c>
      <c r="T63">
        <v>0</v>
      </c>
      <c r="U63">
        <v>0</v>
      </c>
      <c r="V63">
        <v>0</v>
      </c>
      <c r="W63">
        <v>64.45</v>
      </c>
      <c r="X63">
        <v>38.92</v>
      </c>
      <c r="Y63">
        <v>16.489999999999998</v>
      </c>
      <c r="Z63">
        <v>0</v>
      </c>
      <c r="AA63">
        <v>53.01</v>
      </c>
      <c r="AB63">
        <v>0</v>
      </c>
      <c r="AC63">
        <v>15.12</v>
      </c>
      <c r="AD63">
        <v>17.48</v>
      </c>
      <c r="AE63">
        <v>0</v>
      </c>
      <c r="AF63">
        <v>32.64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0.2</v>
      </c>
      <c r="AM63">
        <v>0</v>
      </c>
      <c r="AN63">
        <f t="shared" si="0"/>
        <v>0.2</v>
      </c>
      <c r="AO63">
        <v>0.159</v>
      </c>
      <c r="AP63">
        <v>0</v>
      </c>
      <c r="AQ63">
        <v>0</v>
      </c>
      <c r="AR63">
        <v>7.4999999999999997E-2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5.0999999999999997E-2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 s="40">
        <v>906.34799999999996</v>
      </c>
      <c r="BS63" s="40">
        <v>613.04</v>
      </c>
      <c r="BT63" s="40">
        <v>293.30799999999999</v>
      </c>
      <c r="BU63" s="32">
        <v>0.32361521181709452</v>
      </c>
      <c r="BV63" s="29">
        <v>492.04560260586317</v>
      </c>
      <c r="BW63">
        <v>9.2430000000000003</v>
      </c>
      <c r="BX63" s="31">
        <v>5.0179153094462547</v>
      </c>
    </row>
    <row r="64" spans="1:76" x14ac:dyDescent="0.2">
      <c r="A64" s="5">
        <v>30</v>
      </c>
      <c r="B64" s="5">
        <v>60</v>
      </c>
      <c r="C64" s="6" t="s">
        <v>60</v>
      </c>
      <c r="D64" s="30">
        <v>1636</v>
      </c>
      <c r="E64">
        <v>104.24</v>
      </c>
      <c r="F64">
        <v>0</v>
      </c>
      <c r="G64">
        <v>0</v>
      </c>
      <c r="H64">
        <v>0</v>
      </c>
      <c r="I64">
        <v>0</v>
      </c>
      <c r="J64">
        <v>9.66</v>
      </c>
      <c r="K64">
        <v>0</v>
      </c>
      <c r="L64">
        <v>0</v>
      </c>
      <c r="M64">
        <v>10.89</v>
      </c>
      <c r="N64">
        <v>1.43</v>
      </c>
      <c r="O64">
        <v>3.48</v>
      </c>
      <c r="P64">
        <v>0</v>
      </c>
      <c r="Q64">
        <v>3.5999999999999997E-2</v>
      </c>
      <c r="R64">
        <v>0</v>
      </c>
      <c r="S64">
        <v>0</v>
      </c>
      <c r="T64">
        <v>0</v>
      </c>
      <c r="U64">
        <v>99.16</v>
      </c>
      <c r="V64">
        <v>0</v>
      </c>
      <c r="W64">
        <v>24.39</v>
      </c>
      <c r="X64">
        <v>94.85</v>
      </c>
      <c r="Y64">
        <v>0</v>
      </c>
      <c r="Z64">
        <v>0</v>
      </c>
      <c r="AA64">
        <v>103.94499999999999</v>
      </c>
      <c r="AB64">
        <v>0</v>
      </c>
      <c r="AC64">
        <v>0</v>
      </c>
      <c r="AD64">
        <v>2.2799999999999998</v>
      </c>
      <c r="AE64">
        <v>0</v>
      </c>
      <c r="AF64">
        <v>11.66</v>
      </c>
      <c r="AG64">
        <v>0</v>
      </c>
      <c r="AH64">
        <v>0</v>
      </c>
      <c r="AI64">
        <v>0.17399999999999999</v>
      </c>
      <c r="AJ64">
        <v>46.53</v>
      </c>
      <c r="AK64">
        <v>0</v>
      </c>
      <c r="AL64">
        <v>0.27</v>
      </c>
      <c r="AM64">
        <v>0.183</v>
      </c>
      <c r="AN64">
        <f t="shared" si="0"/>
        <v>0.45300000000000001</v>
      </c>
      <c r="AO64">
        <v>0.14199999999999999</v>
      </c>
      <c r="AP64">
        <v>0</v>
      </c>
      <c r="AQ64">
        <v>0.13100000000000001</v>
      </c>
      <c r="AR64">
        <v>0.64500000000000002</v>
      </c>
      <c r="AS64">
        <v>0.08</v>
      </c>
      <c r="AT64">
        <v>0</v>
      </c>
      <c r="AU64">
        <v>0.442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0.04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 s="40">
        <v>514.65800000000002</v>
      </c>
      <c r="BS64" s="40">
        <v>113.9</v>
      </c>
      <c r="BT64" s="40">
        <v>400.75799999999998</v>
      </c>
      <c r="BU64" s="32">
        <v>0.77868798308779807</v>
      </c>
      <c r="BV64" s="29">
        <v>314.58312958435209</v>
      </c>
      <c r="BW64">
        <v>4.9459999999999997</v>
      </c>
      <c r="BX64" s="31">
        <v>3.0232273838630803</v>
      </c>
    </row>
    <row r="65" spans="1:76" x14ac:dyDescent="0.2">
      <c r="A65" s="5">
        <v>30</v>
      </c>
      <c r="B65" s="5">
        <v>61</v>
      </c>
      <c r="C65" s="6" t="s">
        <v>61</v>
      </c>
      <c r="D65" s="30">
        <v>558</v>
      </c>
      <c r="E65">
        <v>131.34399999999999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4.3</v>
      </c>
      <c r="N65">
        <v>1.1599999999999999</v>
      </c>
      <c r="O65">
        <v>2.58</v>
      </c>
      <c r="P65">
        <v>5.1719999999999997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18.14</v>
      </c>
      <c r="Y65">
        <v>0</v>
      </c>
      <c r="Z65">
        <v>0</v>
      </c>
      <c r="AA65">
        <v>28.5</v>
      </c>
      <c r="AB65">
        <v>0</v>
      </c>
      <c r="AC65">
        <v>11.62</v>
      </c>
      <c r="AD65">
        <v>5.76</v>
      </c>
      <c r="AE65">
        <v>0</v>
      </c>
      <c r="AF65">
        <v>4.8099999999999996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0.2</v>
      </c>
      <c r="AM65">
        <v>0</v>
      </c>
      <c r="AN65">
        <f t="shared" si="0"/>
        <v>0.2</v>
      </c>
      <c r="AO65">
        <v>7.4999999999999997E-2</v>
      </c>
      <c r="AP65">
        <v>0</v>
      </c>
      <c r="AQ65">
        <v>0</v>
      </c>
      <c r="AR65">
        <v>2.5999999999999999E-2</v>
      </c>
      <c r="AS65">
        <v>0</v>
      </c>
      <c r="AT65">
        <v>0.71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 s="40">
        <v>214.39699999999999</v>
      </c>
      <c r="BS65" s="40">
        <v>131.34399999999999</v>
      </c>
      <c r="BT65" s="40">
        <v>83.052999999999997</v>
      </c>
      <c r="BU65" s="32">
        <v>0.38737948758611362</v>
      </c>
      <c r="BV65" s="29">
        <v>384.22401433691755</v>
      </c>
      <c r="BW65">
        <v>8.9120000000000008</v>
      </c>
      <c r="BX65" s="31">
        <v>15.971326164874553</v>
      </c>
    </row>
    <row r="66" spans="1:76" x14ac:dyDescent="0.2">
      <c r="A66" s="5">
        <v>30</v>
      </c>
      <c r="B66" s="5">
        <v>62</v>
      </c>
      <c r="C66" s="6" t="s">
        <v>62</v>
      </c>
      <c r="D66" s="30">
        <v>5093</v>
      </c>
      <c r="E66">
        <v>422.93</v>
      </c>
      <c r="F66">
        <v>0</v>
      </c>
      <c r="G66">
        <v>0</v>
      </c>
      <c r="H66">
        <v>0</v>
      </c>
      <c r="I66">
        <v>0</v>
      </c>
      <c r="J66">
        <v>95.5</v>
      </c>
      <c r="K66">
        <v>0</v>
      </c>
      <c r="L66">
        <v>0</v>
      </c>
      <c r="M66">
        <v>45.71</v>
      </c>
      <c r="N66">
        <v>9.99</v>
      </c>
      <c r="O66">
        <v>13.45</v>
      </c>
      <c r="P66">
        <v>16.725000000000001</v>
      </c>
      <c r="Q66">
        <v>0.224</v>
      </c>
      <c r="R66">
        <v>0</v>
      </c>
      <c r="S66">
        <v>0</v>
      </c>
      <c r="T66">
        <v>0</v>
      </c>
      <c r="U66">
        <v>360.66</v>
      </c>
      <c r="V66">
        <v>0</v>
      </c>
      <c r="W66">
        <v>172.48</v>
      </c>
      <c r="X66">
        <v>320.73</v>
      </c>
      <c r="Y66">
        <v>0</v>
      </c>
      <c r="Z66">
        <v>0</v>
      </c>
      <c r="AA66">
        <v>219.08</v>
      </c>
      <c r="AB66">
        <v>4.3479999999999999</v>
      </c>
      <c r="AC66">
        <v>0.05</v>
      </c>
      <c r="AD66">
        <v>24.5</v>
      </c>
      <c r="AE66">
        <v>0</v>
      </c>
      <c r="AF66">
        <v>56.94</v>
      </c>
      <c r="AG66">
        <v>0</v>
      </c>
      <c r="AH66">
        <v>0</v>
      </c>
      <c r="AI66">
        <v>0</v>
      </c>
      <c r="AJ66">
        <v>156.48500000000001</v>
      </c>
      <c r="AK66">
        <v>0</v>
      </c>
      <c r="AL66">
        <v>0.45</v>
      </c>
      <c r="AM66">
        <v>0</v>
      </c>
      <c r="AN66">
        <f t="shared" si="0"/>
        <v>0.45</v>
      </c>
      <c r="AO66">
        <v>0.34799999999999998</v>
      </c>
      <c r="AP66">
        <v>0</v>
      </c>
      <c r="AQ66">
        <v>0.38100000000000001</v>
      </c>
      <c r="AR66">
        <v>0</v>
      </c>
      <c r="AS66">
        <v>0</v>
      </c>
      <c r="AT66">
        <v>0</v>
      </c>
      <c r="AU66">
        <v>0.50600000000000001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1.7999999999999999E-2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 s="40">
        <v>1921.5050000000001</v>
      </c>
      <c r="BS66" s="40">
        <v>518.42999999999995</v>
      </c>
      <c r="BT66" s="40">
        <v>1403.075</v>
      </c>
      <c r="BU66" s="32">
        <v>0.73019586209767862</v>
      </c>
      <c r="BV66" s="29">
        <v>377.28352640879638</v>
      </c>
      <c r="BW66">
        <v>40.389000000000003</v>
      </c>
      <c r="BX66" s="31">
        <v>7.9302964853720788</v>
      </c>
    </row>
    <row r="67" spans="1:76" x14ac:dyDescent="0.2">
      <c r="A67" s="5">
        <v>30</v>
      </c>
      <c r="B67" s="5">
        <v>63</v>
      </c>
      <c r="C67" s="6" t="s">
        <v>63</v>
      </c>
      <c r="D67" s="30">
        <v>2366</v>
      </c>
      <c r="E67">
        <v>139.21</v>
      </c>
      <c r="F67">
        <v>0</v>
      </c>
      <c r="G67">
        <v>0</v>
      </c>
      <c r="H67">
        <v>0</v>
      </c>
      <c r="I67">
        <v>0</v>
      </c>
      <c r="J67">
        <v>65.650000000000006</v>
      </c>
      <c r="K67">
        <v>0</v>
      </c>
      <c r="L67">
        <v>26.2</v>
      </c>
      <c r="M67">
        <v>0</v>
      </c>
      <c r="N67">
        <v>5.22</v>
      </c>
      <c r="O67">
        <v>7.87</v>
      </c>
      <c r="P67">
        <v>5.82</v>
      </c>
      <c r="Q67">
        <v>0.14000000000000001</v>
      </c>
      <c r="R67">
        <v>0</v>
      </c>
      <c r="S67">
        <v>0</v>
      </c>
      <c r="T67">
        <v>0</v>
      </c>
      <c r="U67">
        <v>143.37</v>
      </c>
      <c r="V67">
        <v>0</v>
      </c>
      <c r="W67">
        <v>99</v>
      </c>
      <c r="X67">
        <v>155.80000000000001</v>
      </c>
      <c r="Y67">
        <v>0</v>
      </c>
      <c r="Z67">
        <v>0</v>
      </c>
      <c r="AA67">
        <v>94.78</v>
      </c>
      <c r="AB67">
        <v>0</v>
      </c>
      <c r="AC67">
        <v>88.12</v>
      </c>
      <c r="AD67">
        <v>12.4</v>
      </c>
      <c r="AE67">
        <v>10.7</v>
      </c>
      <c r="AF67">
        <v>31.02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0.4</v>
      </c>
      <c r="AM67">
        <v>0</v>
      </c>
      <c r="AN67">
        <f t="shared" si="0"/>
        <v>0.4</v>
      </c>
      <c r="AO67">
        <v>0.109</v>
      </c>
      <c r="AP67">
        <v>0</v>
      </c>
      <c r="AQ67">
        <v>0</v>
      </c>
      <c r="AR67">
        <v>0</v>
      </c>
      <c r="AS67">
        <v>0</v>
      </c>
      <c r="AT67">
        <v>2.5089999999999999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0.38</v>
      </c>
      <c r="BG67">
        <v>0</v>
      </c>
      <c r="BH67">
        <v>3.5000000000000003E-2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 s="40">
        <v>888.73299999999995</v>
      </c>
      <c r="BS67" s="40">
        <v>231.06</v>
      </c>
      <c r="BT67" s="40">
        <v>657.673</v>
      </c>
      <c r="BU67" s="32">
        <v>0.74001190458776711</v>
      </c>
      <c r="BV67" s="29">
        <v>375.62679628064245</v>
      </c>
      <c r="BW67">
        <v>19.05</v>
      </c>
      <c r="BX67" s="31">
        <v>8.0515638207945894</v>
      </c>
    </row>
    <row r="68" spans="1:76" x14ac:dyDescent="0.2">
      <c r="A68" s="5">
        <v>30</v>
      </c>
      <c r="B68" s="5">
        <v>64</v>
      </c>
      <c r="C68" s="6" t="s">
        <v>64</v>
      </c>
      <c r="D68" s="30">
        <v>2673</v>
      </c>
      <c r="E68">
        <v>777.22199999999998</v>
      </c>
      <c r="F68">
        <v>0</v>
      </c>
      <c r="G68">
        <v>0</v>
      </c>
      <c r="H68">
        <v>0</v>
      </c>
      <c r="I68">
        <v>0</v>
      </c>
      <c r="J68">
        <v>43.4</v>
      </c>
      <c r="K68">
        <v>0</v>
      </c>
      <c r="L68">
        <v>13.62</v>
      </c>
      <c r="M68">
        <v>0</v>
      </c>
      <c r="N68">
        <v>4.8899999999999997</v>
      </c>
      <c r="O68">
        <v>5</v>
      </c>
      <c r="P68">
        <v>5.0830000000000002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244.4</v>
      </c>
      <c r="X68">
        <v>118.6</v>
      </c>
      <c r="Y68">
        <v>0</v>
      </c>
      <c r="Z68">
        <v>0</v>
      </c>
      <c r="AA68">
        <v>90.055000000000007</v>
      </c>
      <c r="AB68">
        <v>2.56</v>
      </c>
      <c r="AC68">
        <v>55.89</v>
      </c>
      <c r="AD68">
        <v>29.2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0.57999999999999996</v>
      </c>
      <c r="AM68">
        <v>0</v>
      </c>
      <c r="AN68">
        <f t="shared" si="0"/>
        <v>0.57999999999999996</v>
      </c>
      <c r="AO68">
        <v>0.215</v>
      </c>
      <c r="AP68">
        <v>0</v>
      </c>
      <c r="AQ68">
        <v>0</v>
      </c>
      <c r="AR68">
        <v>0</v>
      </c>
      <c r="AS68">
        <v>0.5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2.1999999999999999E-2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 s="40">
        <v>1391.2370000000001</v>
      </c>
      <c r="BS68" s="40">
        <v>834.24199999999996</v>
      </c>
      <c r="BT68" s="40">
        <v>556.995</v>
      </c>
      <c r="BU68" s="32">
        <v>0.40035953615379694</v>
      </c>
      <c r="BV68" s="29">
        <v>520.47774036662929</v>
      </c>
      <c r="BW68">
        <v>14.973000000000001</v>
      </c>
      <c r="BX68" s="31">
        <v>5.6015712682379348</v>
      </c>
    </row>
    <row r="69" spans="1:76" x14ac:dyDescent="0.2">
      <c r="A69" s="5">
        <v>30</v>
      </c>
      <c r="B69" s="5">
        <v>65</v>
      </c>
      <c r="C69" s="6" t="s">
        <v>65</v>
      </c>
      <c r="D69" s="30">
        <v>2789</v>
      </c>
      <c r="E69">
        <v>214.92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58.67</v>
      </c>
      <c r="N69">
        <v>12.13</v>
      </c>
      <c r="O69">
        <v>14.941000000000001</v>
      </c>
      <c r="P69">
        <v>1.37</v>
      </c>
      <c r="Q69">
        <v>0</v>
      </c>
      <c r="R69">
        <v>0</v>
      </c>
      <c r="S69">
        <v>0</v>
      </c>
      <c r="T69">
        <v>0</v>
      </c>
      <c r="U69">
        <v>198.8</v>
      </c>
      <c r="V69">
        <v>0</v>
      </c>
      <c r="W69">
        <v>0</v>
      </c>
      <c r="X69">
        <v>146.88999999999999</v>
      </c>
      <c r="Y69">
        <v>0</v>
      </c>
      <c r="Z69">
        <v>0</v>
      </c>
      <c r="AA69">
        <v>144.58000000000001</v>
      </c>
      <c r="AB69">
        <v>0</v>
      </c>
      <c r="AC69">
        <v>0</v>
      </c>
      <c r="AD69">
        <v>23.52</v>
      </c>
      <c r="AE69">
        <v>0</v>
      </c>
      <c r="AF69">
        <v>4.9000000000000004</v>
      </c>
      <c r="AG69">
        <v>0</v>
      </c>
      <c r="AH69">
        <v>0</v>
      </c>
      <c r="AI69">
        <v>0.151</v>
      </c>
      <c r="AJ69">
        <v>80.78</v>
      </c>
      <c r="AK69">
        <v>0</v>
      </c>
      <c r="AL69">
        <v>0</v>
      </c>
      <c r="AM69">
        <v>0.109</v>
      </c>
      <c r="AN69">
        <f t="shared" ref="AN69:AN132" si="1">AL69+AM69</f>
        <v>0.109</v>
      </c>
      <c r="AO69">
        <v>0.35</v>
      </c>
      <c r="AP69">
        <v>0</v>
      </c>
      <c r="AQ69">
        <v>0.32500000000000001</v>
      </c>
      <c r="AR69">
        <v>2.37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1.7000000000000001E-2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 s="40">
        <v>904.82299999999998</v>
      </c>
      <c r="BS69" s="40">
        <v>214.92</v>
      </c>
      <c r="BT69" s="40">
        <v>689.90300000000002</v>
      </c>
      <c r="BU69" s="32">
        <v>0.76247288143647984</v>
      </c>
      <c r="BV69" s="29">
        <v>324.42560057368235</v>
      </c>
      <c r="BW69">
        <v>28.440999999999999</v>
      </c>
      <c r="BX69" s="31">
        <v>10.197561850125494</v>
      </c>
    </row>
    <row r="70" spans="1:76" x14ac:dyDescent="0.2">
      <c r="A70" s="5">
        <v>30</v>
      </c>
      <c r="B70" s="5">
        <v>66</v>
      </c>
      <c r="C70" s="6" t="s">
        <v>66</v>
      </c>
      <c r="D70" s="30">
        <v>3033</v>
      </c>
      <c r="E70">
        <v>142.55000000000001</v>
      </c>
      <c r="F70">
        <v>0</v>
      </c>
      <c r="G70">
        <v>0</v>
      </c>
      <c r="H70">
        <v>0</v>
      </c>
      <c r="I70">
        <v>0</v>
      </c>
      <c r="J70">
        <v>26.84</v>
      </c>
      <c r="K70">
        <v>0</v>
      </c>
      <c r="L70">
        <v>47.4</v>
      </c>
      <c r="M70">
        <v>0</v>
      </c>
      <c r="N70">
        <v>8.26</v>
      </c>
      <c r="O70">
        <v>8.9649999999999999</v>
      </c>
      <c r="P70">
        <v>8.83</v>
      </c>
      <c r="Q70">
        <v>0.21</v>
      </c>
      <c r="R70">
        <v>0</v>
      </c>
      <c r="S70">
        <v>0</v>
      </c>
      <c r="T70">
        <v>0</v>
      </c>
      <c r="U70">
        <v>253.85</v>
      </c>
      <c r="V70">
        <v>0</v>
      </c>
      <c r="W70">
        <v>124.94</v>
      </c>
      <c r="X70">
        <v>173.63</v>
      </c>
      <c r="Y70">
        <v>43.515000000000001</v>
      </c>
      <c r="Z70">
        <v>0</v>
      </c>
      <c r="AA70">
        <v>108.52</v>
      </c>
      <c r="AB70">
        <v>0</v>
      </c>
      <c r="AC70">
        <v>115.33</v>
      </c>
      <c r="AD70">
        <v>23.4</v>
      </c>
      <c r="AE70">
        <v>14.31</v>
      </c>
      <c r="AF70">
        <v>53.96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0.8</v>
      </c>
      <c r="AM70">
        <v>0</v>
      </c>
      <c r="AN70">
        <f t="shared" si="1"/>
        <v>0.8</v>
      </c>
      <c r="AO70">
        <v>0.17</v>
      </c>
      <c r="AP70">
        <v>0</v>
      </c>
      <c r="AQ70">
        <v>0</v>
      </c>
      <c r="AR70">
        <v>0</v>
      </c>
      <c r="AS70">
        <v>0</v>
      </c>
      <c r="AT70">
        <v>2.0470000000000002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3.2500000000000001E-2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 s="40">
        <v>1157.5595000000001</v>
      </c>
      <c r="BS70" s="40">
        <v>216.79</v>
      </c>
      <c r="BT70" s="40">
        <v>940.76949999999999</v>
      </c>
      <c r="BU70" s="32">
        <v>0.81271805034644007</v>
      </c>
      <c r="BV70" s="29">
        <v>381.65496208374549</v>
      </c>
      <c r="BW70">
        <v>26.265000000000001</v>
      </c>
      <c r="BX70" s="31">
        <v>8.659742828882294</v>
      </c>
    </row>
    <row r="71" spans="1:76" x14ac:dyDescent="0.2">
      <c r="A71" s="5">
        <v>30</v>
      </c>
      <c r="B71" s="5">
        <v>67</v>
      </c>
      <c r="C71" s="6" t="s">
        <v>67</v>
      </c>
      <c r="D71" s="30">
        <v>2064</v>
      </c>
      <c r="E71">
        <v>438.51400000000001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0.78</v>
      </c>
      <c r="M71">
        <v>18.358000000000001</v>
      </c>
      <c r="N71">
        <v>4.444</v>
      </c>
      <c r="O71">
        <v>6.2329999999999997</v>
      </c>
      <c r="P71">
        <v>7.1260000000000003</v>
      </c>
      <c r="Q71">
        <v>1.9E-2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58.003999999999998</v>
      </c>
      <c r="Y71">
        <v>11.903</v>
      </c>
      <c r="Z71">
        <v>0</v>
      </c>
      <c r="AA71">
        <v>62.454999999999998</v>
      </c>
      <c r="AB71">
        <v>0</v>
      </c>
      <c r="AC71">
        <v>30.111000000000001</v>
      </c>
      <c r="AD71">
        <v>42.387999999999998</v>
      </c>
      <c r="AE71">
        <v>0</v>
      </c>
      <c r="AF71">
        <v>18.481000000000002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0.3</v>
      </c>
      <c r="AM71">
        <v>0</v>
      </c>
      <c r="AN71">
        <f t="shared" si="1"/>
        <v>0.3</v>
      </c>
      <c r="AO71">
        <v>8.6999999999999994E-2</v>
      </c>
      <c r="AP71">
        <v>0</v>
      </c>
      <c r="AQ71">
        <v>0.26200000000000001</v>
      </c>
      <c r="AR71">
        <v>0</v>
      </c>
      <c r="AS71">
        <v>0</v>
      </c>
      <c r="AT71">
        <v>0.73</v>
      </c>
      <c r="AU71">
        <v>0</v>
      </c>
      <c r="AV71">
        <v>0</v>
      </c>
      <c r="AW71">
        <v>0</v>
      </c>
      <c r="AX71">
        <v>0</v>
      </c>
      <c r="AY71">
        <v>0.36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 s="40">
        <v>700.55499999999995</v>
      </c>
      <c r="BS71" s="40">
        <v>439.29399999999998</v>
      </c>
      <c r="BT71" s="40">
        <v>261.26100000000002</v>
      </c>
      <c r="BU71" s="32">
        <v>0.3729343163634547</v>
      </c>
      <c r="BV71" s="29">
        <v>339.41618217054264</v>
      </c>
      <c r="BW71">
        <v>17.821999999999999</v>
      </c>
      <c r="BX71" s="31">
        <v>8.6346899224806215</v>
      </c>
    </row>
    <row r="72" spans="1:76" x14ac:dyDescent="0.2">
      <c r="A72" s="5">
        <v>30</v>
      </c>
      <c r="B72" s="5">
        <v>68</v>
      </c>
      <c r="C72" s="6" t="s">
        <v>68</v>
      </c>
      <c r="D72" s="30">
        <v>5037</v>
      </c>
      <c r="E72">
        <v>253.62</v>
      </c>
      <c r="F72">
        <v>0</v>
      </c>
      <c r="G72">
        <v>0</v>
      </c>
      <c r="H72">
        <v>0</v>
      </c>
      <c r="I72">
        <v>0</v>
      </c>
      <c r="J72">
        <v>98.65</v>
      </c>
      <c r="K72">
        <v>0</v>
      </c>
      <c r="L72">
        <v>112.42</v>
      </c>
      <c r="M72">
        <v>0</v>
      </c>
      <c r="N72">
        <v>7.93</v>
      </c>
      <c r="O72">
        <v>12.32</v>
      </c>
      <c r="P72">
        <v>16.414999999999999</v>
      </c>
      <c r="Q72">
        <v>0</v>
      </c>
      <c r="R72">
        <v>0</v>
      </c>
      <c r="S72">
        <v>0</v>
      </c>
      <c r="T72">
        <v>0</v>
      </c>
      <c r="U72">
        <v>365.41</v>
      </c>
      <c r="V72">
        <v>0</v>
      </c>
      <c r="W72">
        <v>437.12</v>
      </c>
      <c r="X72">
        <v>353.75</v>
      </c>
      <c r="Y72">
        <v>11.87</v>
      </c>
      <c r="Z72">
        <v>0</v>
      </c>
      <c r="AA72">
        <v>194.61</v>
      </c>
      <c r="AB72">
        <v>0</v>
      </c>
      <c r="AC72">
        <v>187.49</v>
      </c>
      <c r="AD72">
        <v>34.08</v>
      </c>
      <c r="AE72">
        <v>21.63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f t="shared" si="1"/>
        <v>0</v>
      </c>
      <c r="AO72">
        <v>0.53200000000000003</v>
      </c>
      <c r="AP72">
        <v>0</v>
      </c>
      <c r="AQ72">
        <v>0</v>
      </c>
      <c r="AR72">
        <v>0</v>
      </c>
      <c r="AS72">
        <v>0</v>
      </c>
      <c r="AT72">
        <v>3.7480000000000002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0.11600000000000001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 s="40">
        <v>2111.7109999999998</v>
      </c>
      <c r="BS72" s="40">
        <v>464.69</v>
      </c>
      <c r="BT72" s="40">
        <v>1647.021</v>
      </c>
      <c r="BU72" s="32">
        <v>0.77994621423101929</v>
      </c>
      <c r="BV72" s="29">
        <v>419.23982529283302</v>
      </c>
      <c r="BW72">
        <v>36.664999999999999</v>
      </c>
      <c r="BX72" s="31">
        <v>7.2791344054000398</v>
      </c>
    </row>
    <row r="73" spans="1:76" x14ac:dyDescent="0.2">
      <c r="A73" s="5">
        <v>30</v>
      </c>
      <c r="B73" s="5">
        <v>69</v>
      </c>
      <c r="C73" s="6" t="s">
        <v>69</v>
      </c>
      <c r="D73" s="30">
        <v>3042</v>
      </c>
      <c r="E73">
        <v>882.84900000000005</v>
      </c>
      <c r="F73">
        <v>0</v>
      </c>
      <c r="G73">
        <v>0</v>
      </c>
      <c r="H73">
        <v>0</v>
      </c>
      <c r="I73">
        <v>0</v>
      </c>
      <c r="J73">
        <v>9.18</v>
      </c>
      <c r="K73">
        <v>0</v>
      </c>
      <c r="L73">
        <v>39.479999999999997</v>
      </c>
      <c r="M73">
        <v>0</v>
      </c>
      <c r="N73">
        <v>34</v>
      </c>
      <c r="O73">
        <v>22.7</v>
      </c>
      <c r="P73">
        <v>45.826999999999998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410.75</v>
      </c>
      <c r="X73">
        <v>148.53</v>
      </c>
      <c r="Y73">
        <v>0</v>
      </c>
      <c r="Z73">
        <v>0</v>
      </c>
      <c r="AA73">
        <v>84.97</v>
      </c>
      <c r="AB73">
        <v>7.64</v>
      </c>
      <c r="AC73">
        <v>98.765000000000001</v>
      </c>
      <c r="AD73">
        <v>20.23</v>
      </c>
      <c r="AE73">
        <v>0</v>
      </c>
      <c r="AF73">
        <v>68.540000000000006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1.4</v>
      </c>
      <c r="AM73">
        <v>0</v>
      </c>
      <c r="AN73">
        <f t="shared" si="1"/>
        <v>1.4</v>
      </c>
      <c r="AO73">
        <v>0.21</v>
      </c>
      <c r="AP73">
        <v>0</v>
      </c>
      <c r="AQ73">
        <v>0</v>
      </c>
      <c r="AR73">
        <v>0</v>
      </c>
      <c r="AS73">
        <v>0</v>
      </c>
      <c r="AT73">
        <v>0.27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 s="40">
        <v>1875.3409999999999</v>
      </c>
      <c r="BS73" s="40">
        <v>931.50900000000001</v>
      </c>
      <c r="BT73" s="40">
        <v>943.83199999999999</v>
      </c>
      <c r="BU73" s="32">
        <v>0.50328553580388846</v>
      </c>
      <c r="BV73" s="29">
        <v>616.482905982906</v>
      </c>
      <c r="BW73">
        <v>102.527</v>
      </c>
      <c r="BX73" s="31">
        <v>33.703813280736355</v>
      </c>
    </row>
    <row r="74" spans="1:76" x14ac:dyDescent="0.2">
      <c r="A74" s="5">
        <v>30</v>
      </c>
      <c r="B74" s="5">
        <v>70</v>
      </c>
      <c r="C74" s="6" t="s">
        <v>70</v>
      </c>
      <c r="D74" s="30">
        <v>5453</v>
      </c>
      <c r="E74">
        <v>1573.066</v>
      </c>
      <c r="F74">
        <v>0</v>
      </c>
      <c r="G74">
        <v>0</v>
      </c>
      <c r="H74">
        <v>0</v>
      </c>
      <c r="I74">
        <v>0</v>
      </c>
      <c r="J74">
        <v>77.5</v>
      </c>
      <c r="K74">
        <v>0</v>
      </c>
      <c r="L74">
        <v>38.200000000000003</v>
      </c>
      <c r="M74">
        <v>0.43</v>
      </c>
      <c r="N74">
        <v>7.14</v>
      </c>
      <c r="O74">
        <v>9.58</v>
      </c>
      <c r="P74">
        <v>9.02</v>
      </c>
      <c r="Q74">
        <v>0.09</v>
      </c>
      <c r="R74">
        <v>0</v>
      </c>
      <c r="S74">
        <v>0</v>
      </c>
      <c r="T74">
        <v>0</v>
      </c>
      <c r="U74">
        <v>0</v>
      </c>
      <c r="V74">
        <v>0</v>
      </c>
      <c r="W74">
        <v>228.2</v>
      </c>
      <c r="X74">
        <v>510.20499999999998</v>
      </c>
      <c r="Y74">
        <v>0</v>
      </c>
      <c r="Z74">
        <v>0</v>
      </c>
      <c r="AA74">
        <v>226.6</v>
      </c>
      <c r="AB74">
        <v>4.5199999999999996</v>
      </c>
      <c r="AC74">
        <v>122.05</v>
      </c>
      <c r="AD74">
        <v>20.079999999999998</v>
      </c>
      <c r="AE74">
        <v>0</v>
      </c>
      <c r="AF74">
        <v>72.75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0.9</v>
      </c>
      <c r="AM74">
        <v>0</v>
      </c>
      <c r="AN74">
        <f t="shared" si="1"/>
        <v>0.9</v>
      </c>
      <c r="AO74">
        <v>0.36</v>
      </c>
      <c r="AP74">
        <v>0</v>
      </c>
      <c r="AQ74">
        <v>0</v>
      </c>
      <c r="AR74">
        <v>0</v>
      </c>
      <c r="AS74">
        <v>0</v>
      </c>
      <c r="AT74">
        <v>1.19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5.3999999999999999E-2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 s="40">
        <v>2901.9349999999999</v>
      </c>
      <c r="BS74" s="40">
        <v>1688.7660000000001</v>
      </c>
      <c r="BT74" s="40">
        <v>1213.1690000000001</v>
      </c>
      <c r="BU74" s="32">
        <v>0.41805519420662418</v>
      </c>
      <c r="BV74" s="29">
        <v>532.17219878965705</v>
      </c>
      <c r="BW74">
        <v>25.83</v>
      </c>
      <c r="BX74" s="31">
        <v>4.7368421052631575</v>
      </c>
    </row>
    <row r="75" spans="1:76" x14ac:dyDescent="0.2">
      <c r="A75" s="5">
        <v>30</v>
      </c>
      <c r="B75" s="5">
        <v>71</v>
      </c>
      <c r="C75" s="6" t="s">
        <v>71</v>
      </c>
      <c r="D75" s="30">
        <v>2403</v>
      </c>
      <c r="E75">
        <v>748.28200000000004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25.535</v>
      </c>
      <c r="N75">
        <v>7.375</v>
      </c>
      <c r="O75">
        <v>4.2779999999999996</v>
      </c>
      <c r="P75">
        <v>8.9290000000000003</v>
      </c>
      <c r="Q75">
        <v>0.2</v>
      </c>
      <c r="R75">
        <v>0</v>
      </c>
      <c r="S75">
        <v>0</v>
      </c>
      <c r="T75">
        <v>0</v>
      </c>
      <c r="U75">
        <v>0</v>
      </c>
      <c r="V75">
        <v>0</v>
      </c>
      <c r="W75">
        <v>3.1120000000000001</v>
      </c>
      <c r="X75">
        <v>68.385000000000005</v>
      </c>
      <c r="Y75">
        <v>0</v>
      </c>
      <c r="Z75">
        <v>0</v>
      </c>
      <c r="AA75">
        <v>49.734999999999999</v>
      </c>
      <c r="AB75">
        <v>0</v>
      </c>
      <c r="AC75">
        <v>20.465</v>
      </c>
      <c r="AD75">
        <v>23.463999999999999</v>
      </c>
      <c r="AE75">
        <v>0</v>
      </c>
      <c r="AF75">
        <v>36.091999999999999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f t="shared" si="1"/>
        <v>0</v>
      </c>
      <c r="AO75">
        <v>0.124</v>
      </c>
      <c r="AP75">
        <v>0</v>
      </c>
      <c r="AQ75">
        <v>0.245</v>
      </c>
      <c r="AR75">
        <v>0</v>
      </c>
      <c r="AS75">
        <v>0</v>
      </c>
      <c r="AT75">
        <v>0.77100000000000002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 s="40">
        <v>996.99199999999996</v>
      </c>
      <c r="BS75" s="40">
        <v>748.28200000000004</v>
      </c>
      <c r="BT75" s="40">
        <v>248.71</v>
      </c>
      <c r="BU75" s="32">
        <v>0.24946037681345487</v>
      </c>
      <c r="BV75" s="29">
        <v>414.89471493965874</v>
      </c>
      <c r="BW75">
        <v>20.782</v>
      </c>
      <c r="BX75" s="31">
        <v>8.6483562213899301</v>
      </c>
    </row>
    <row r="76" spans="1:76" x14ac:dyDescent="0.2">
      <c r="A76" s="5">
        <v>30</v>
      </c>
      <c r="B76" s="5">
        <v>72</v>
      </c>
      <c r="C76" s="6" t="s">
        <v>72</v>
      </c>
      <c r="D76" s="30">
        <v>9317</v>
      </c>
      <c r="E76">
        <v>537.86</v>
      </c>
      <c r="F76">
        <v>0</v>
      </c>
      <c r="G76">
        <v>0</v>
      </c>
      <c r="H76">
        <v>0</v>
      </c>
      <c r="I76">
        <v>0</v>
      </c>
      <c r="J76">
        <v>97.42</v>
      </c>
      <c r="K76">
        <v>0</v>
      </c>
      <c r="L76">
        <v>0</v>
      </c>
      <c r="M76">
        <v>74.680000000000007</v>
      </c>
      <c r="N76">
        <v>13.13</v>
      </c>
      <c r="O76">
        <v>33.92</v>
      </c>
      <c r="P76">
        <v>27.47</v>
      </c>
      <c r="Q76">
        <v>0.33700000000000002</v>
      </c>
      <c r="R76">
        <v>0</v>
      </c>
      <c r="S76">
        <v>0</v>
      </c>
      <c r="T76">
        <v>0</v>
      </c>
      <c r="U76">
        <v>541.79999999999995</v>
      </c>
      <c r="V76">
        <v>0</v>
      </c>
      <c r="W76">
        <v>861.09699999999998</v>
      </c>
      <c r="X76">
        <v>597.9</v>
      </c>
      <c r="Y76">
        <v>0</v>
      </c>
      <c r="Z76">
        <v>0</v>
      </c>
      <c r="AA76">
        <v>273.30500000000001</v>
      </c>
      <c r="AB76">
        <v>13.53</v>
      </c>
      <c r="AC76">
        <v>0</v>
      </c>
      <c r="AD76">
        <v>48.74</v>
      </c>
      <c r="AE76">
        <v>0</v>
      </c>
      <c r="AF76">
        <v>128.41</v>
      </c>
      <c r="AG76">
        <v>0</v>
      </c>
      <c r="AH76">
        <v>0</v>
      </c>
      <c r="AI76">
        <v>0.188</v>
      </c>
      <c r="AJ76">
        <v>232.72</v>
      </c>
      <c r="AK76">
        <v>0</v>
      </c>
      <c r="AL76">
        <v>2.04</v>
      </c>
      <c r="AM76">
        <v>0.9</v>
      </c>
      <c r="AN76">
        <f t="shared" si="1"/>
        <v>2.94</v>
      </c>
      <c r="AO76">
        <v>1.2450000000000001</v>
      </c>
      <c r="AP76">
        <v>0</v>
      </c>
      <c r="AQ76">
        <v>1.264</v>
      </c>
      <c r="AR76">
        <v>0</v>
      </c>
      <c r="AS76">
        <v>0</v>
      </c>
      <c r="AT76">
        <v>0</v>
      </c>
      <c r="AU76">
        <v>3.1320000000000001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6.8000000000000005E-2</v>
      </c>
      <c r="BE76">
        <v>0</v>
      </c>
      <c r="BF76">
        <v>0</v>
      </c>
      <c r="BG76">
        <v>0</v>
      </c>
      <c r="BH76">
        <v>6.7000000000000004E-2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 s="40">
        <v>3491.223</v>
      </c>
      <c r="BS76" s="40">
        <v>635.28</v>
      </c>
      <c r="BT76" s="40">
        <v>2855.9430000000002</v>
      </c>
      <c r="BU76" s="32">
        <v>0.81803511262385697</v>
      </c>
      <c r="BV76" s="29">
        <v>374.71535902114414</v>
      </c>
      <c r="BW76">
        <v>74.856999999999999</v>
      </c>
      <c r="BX76" s="31">
        <v>8.0344531501556293</v>
      </c>
    </row>
    <row r="77" spans="1:76" x14ac:dyDescent="0.2">
      <c r="A77" s="5">
        <v>30</v>
      </c>
      <c r="B77" s="5">
        <v>73</v>
      </c>
      <c r="C77" s="6" t="s">
        <v>73</v>
      </c>
      <c r="D77" s="30">
        <v>2782</v>
      </c>
      <c r="E77">
        <v>839.48699999999997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8.82</v>
      </c>
      <c r="M77">
        <v>36.979999999999997</v>
      </c>
      <c r="N77">
        <v>3.53</v>
      </c>
      <c r="O77">
        <v>4.1399999999999997</v>
      </c>
      <c r="P77">
        <v>4.2880000000000003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44.655000000000001</v>
      </c>
      <c r="Y77">
        <v>0</v>
      </c>
      <c r="Z77">
        <v>0</v>
      </c>
      <c r="AA77">
        <v>62.107999999999997</v>
      </c>
      <c r="AB77">
        <v>0</v>
      </c>
      <c r="AC77">
        <v>25.58</v>
      </c>
      <c r="AD77">
        <v>39.22</v>
      </c>
      <c r="AE77">
        <v>0</v>
      </c>
      <c r="AF77">
        <v>15.84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f t="shared" si="1"/>
        <v>0</v>
      </c>
      <c r="AO77">
        <v>9.4E-2</v>
      </c>
      <c r="AP77">
        <v>0</v>
      </c>
      <c r="AQ77">
        <v>9.0999999999999998E-2</v>
      </c>
      <c r="AR77">
        <v>0.13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 s="40">
        <v>1084.963</v>
      </c>
      <c r="BS77" s="40">
        <v>848.30700000000002</v>
      </c>
      <c r="BT77" s="40">
        <v>236.65600000000001</v>
      </c>
      <c r="BU77" s="32">
        <v>0.21812356734745794</v>
      </c>
      <c r="BV77" s="29">
        <v>389.99388928828182</v>
      </c>
      <c r="BW77">
        <v>11.958</v>
      </c>
      <c r="BX77" s="31">
        <v>4.2983465132997845</v>
      </c>
    </row>
    <row r="78" spans="1:76" x14ac:dyDescent="0.2">
      <c r="A78" s="5">
        <v>30</v>
      </c>
      <c r="B78" s="5">
        <v>74</v>
      </c>
      <c r="C78" s="6" t="s">
        <v>74</v>
      </c>
      <c r="D78" s="30">
        <v>5736</v>
      </c>
      <c r="E78">
        <v>457.69</v>
      </c>
      <c r="F78">
        <v>0</v>
      </c>
      <c r="G78">
        <v>0</v>
      </c>
      <c r="H78">
        <v>0</v>
      </c>
      <c r="I78">
        <v>0</v>
      </c>
      <c r="J78">
        <v>84.14</v>
      </c>
      <c r="K78">
        <v>0</v>
      </c>
      <c r="L78">
        <v>0</v>
      </c>
      <c r="M78">
        <v>55.49</v>
      </c>
      <c r="N78">
        <v>8.8699999999999992</v>
      </c>
      <c r="O78">
        <v>21.018999999999998</v>
      </c>
      <c r="P78">
        <v>20.195</v>
      </c>
      <c r="Q78">
        <v>0.14000000000000001</v>
      </c>
      <c r="R78">
        <v>0</v>
      </c>
      <c r="S78">
        <v>0</v>
      </c>
      <c r="T78">
        <v>0</v>
      </c>
      <c r="U78">
        <v>420.12</v>
      </c>
      <c r="V78">
        <v>0</v>
      </c>
      <c r="W78">
        <v>739.05</v>
      </c>
      <c r="X78">
        <v>399.79</v>
      </c>
      <c r="Y78">
        <v>0</v>
      </c>
      <c r="Z78">
        <v>0</v>
      </c>
      <c r="AA78">
        <v>220.9</v>
      </c>
      <c r="AB78">
        <v>12.48</v>
      </c>
      <c r="AC78">
        <v>0</v>
      </c>
      <c r="AD78">
        <v>26.06</v>
      </c>
      <c r="AE78">
        <v>0</v>
      </c>
      <c r="AF78">
        <v>373.82</v>
      </c>
      <c r="AG78">
        <v>0</v>
      </c>
      <c r="AH78">
        <v>0</v>
      </c>
      <c r="AI78">
        <v>0</v>
      </c>
      <c r="AJ78">
        <v>188.42</v>
      </c>
      <c r="AK78">
        <v>0</v>
      </c>
      <c r="AL78">
        <v>0.96</v>
      </c>
      <c r="AM78">
        <v>0</v>
      </c>
      <c r="AN78">
        <f t="shared" si="1"/>
        <v>0.96</v>
      </c>
      <c r="AO78">
        <v>0.56899999999999995</v>
      </c>
      <c r="AP78">
        <v>0</v>
      </c>
      <c r="AQ78">
        <v>0.755</v>
      </c>
      <c r="AR78">
        <v>0</v>
      </c>
      <c r="AS78">
        <v>1.569</v>
      </c>
      <c r="AT78">
        <v>0</v>
      </c>
      <c r="AU78">
        <v>2.8769999999999998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6.5000000000000002E-2</v>
      </c>
      <c r="BE78">
        <v>0.28999999999999998</v>
      </c>
      <c r="BF78">
        <v>0</v>
      </c>
      <c r="BG78">
        <v>0</v>
      </c>
      <c r="BH78">
        <v>9.7000000000000003E-2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 s="40">
        <v>3035.366</v>
      </c>
      <c r="BS78" s="40">
        <v>541.83000000000004</v>
      </c>
      <c r="BT78" s="40">
        <v>2493.5360000000001</v>
      </c>
      <c r="BU78" s="32">
        <v>0.82149434368046559</v>
      </c>
      <c r="BV78" s="29">
        <v>529.17817294281724</v>
      </c>
      <c r="BW78">
        <v>50.223999999999997</v>
      </c>
      <c r="BX78" s="31">
        <v>8.7559274755927472</v>
      </c>
    </row>
    <row r="79" spans="1:76" x14ac:dyDescent="0.2">
      <c r="A79" s="5">
        <v>30</v>
      </c>
      <c r="B79" s="5">
        <v>75</v>
      </c>
      <c r="C79" s="6" t="s">
        <v>75</v>
      </c>
      <c r="D79" s="30">
        <v>2619</v>
      </c>
      <c r="E79">
        <v>776.05799999999999</v>
      </c>
      <c r="F79">
        <v>0</v>
      </c>
      <c r="G79">
        <v>0</v>
      </c>
      <c r="H79">
        <v>0</v>
      </c>
      <c r="I79">
        <v>0</v>
      </c>
      <c r="J79">
        <v>43.22</v>
      </c>
      <c r="K79">
        <v>0</v>
      </c>
      <c r="L79">
        <v>21.6</v>
      </c>
      <c r="M79">
        <v>0</v>
      </c>
      <c r="N79">
        <v>7.64</v>
      </c>
      <c r="O79">
        <v>10.37</v>
      </c>
      <c r="P79">
        <v>11.394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211.46</v>
      </c>
      <c r="X79">
        <v>113.37</v>
      </c>
      <c r="Y79">
        <v>0</v>
      </c>
      <c r="Z79">
        <v>0</v>
      </c>
      <c r="AA79">
        <v>90.7</v>
      </c>
      <c r="AB79">
        <v>0</v>
      </c>
      <c r="AC79">
        <v>90.665000000000006</v>
      </c>
      <c r="AD79">
        <v>9.4600000000000009</v>
      </c>
      <c r="AE79">
        <v>0</v>
      </c>
      <c r="AF79">
        <v>26.52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0.98</v>
      </c>
      <c r="AM79">
        <v>0</v>
      </c>
      <c r="AN79">
        <f t="shared" si="1"/>
        <v>0.98</v>
      </c>
      <c r="AO79">
        <v>0.19500000000000001</v>
      </c>
      <c r="AP79">
        <v>0</v>
      </c>
      <c r="AQ79">
        <v>0</v>
      </c>
      <c r="AR79">
        <v>0</v>
      </c>
      <c r="AS79">
        <v>0</v>
      </c>
      <c r="AT79">
        <v>2.27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2.3E-2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 s="40">
        <v>1415.925</v>
      </c>
      <c r="BS79" s="40">
        <v>840.87800000000004</v>
      </c>
      <c r="BT79" s="40">
        <v>575.04700000000003</v>
      </c>
      <c r="BU79" s="32">
        <v>0.40612814944294368</v>
      </c>
      <c r="BV79" s="29">
        <v>540.63573883161507</v>
      </c>
      <c r="BW79">
        <v>29.404</v>
      </c>
      <c r="BX79" s="31">
        <v>11.227185948835432</v>
      </c>
    </row>
    <row r="80" spans="1:76" x14ac:dyDescent="0.2">
      <c r="A80" s="5">
        <v>30</v>
      </c>
      <c r="B80" s="5">
        <v>76</v>
      </c>
      <c r="C80" s="6" t="s">
        <v>76</v>
      </c>
      <c r="D80" s="30">
        <v>1535</v>
      </c>
      <c r="E80">
        <v>507.48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38.94</v>
      </c>
      <c r="N80">
        <v>1.7</v>
      </c>
      <c r="O80">
        <v>4.82</v>
      </c>
      <c r="P80">
        <v>1.46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41.96</v>
      </c>
      <c r="Y80">
        <v>0</v>
      </c>
      <c r="Z80">
        <v>0</v>
      </c>
      <c r="AA80">
        <v>37.74</v>
      </c>
      <c r="AB80">
        <v>0</v>
      </c>
      <c r="AC80">
        <v>13.69</v>
      </c>
      <c r="AD80">
        <v>5.94</v>
      </c>
      <c r="AE80">
        <v>0</v>
      </c>
      <c r="AF80">
        <v>9.8000000000000007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f t="shared" si="1"/>
        <v>0</v>
      </c>
      <c r="AO80">
        <v>0.158</v>
      </c>
      <c r="AP80">
        <v>0</v>
      </c>
      <c r="AQ80">
        <v>0</v>
      </c>
      <c r="AR80">
        <v>6.8000000000000005E-2</v>
      </c>
      <c r="AS80">
        <v>0</v>
      </c>
      <c r="AT80">
        <v>1.36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0.13</v>
      </c>
      <c r="BM80">
        <v>0</v>
      </c>
      <c r="BN80">
        <v>0</v>
      </c>
      <c r="BO80">
        <v>0</v>
      </c>
      <c r="BP80">
        <v>0</v>
      </c>
      <c r="BQ80">
        <v>0</v>
      </c>
      <c r="BR80" s="40">
        <v>665.24599999999998</v>
      </c>
      <c r="BS80" s="40">
        <v>507.48</v>
      </c>
      <c r="BT80" s="40">
        <v>157.76599999999999</v>
      </c>
      <c r="BU80" s="32">
        <v>0.23715437597520317</v>
      </c>
      <c r="BV80" s="29">
        <v>433.38501628664494</v>
      </c>
      <c r="BW80">
        <v>7.98</v>
      </c>
      <c r="BX80" s="31">
        <v>5.1986970684039084</v>
      </c>
    </row>
    <row r="81" spans="1:76" x14ac:dyDescent="0.2">
      <c r="A81" s="5">
        <v>30</v>
      </c>
      <c r="B81" s="5">
        <v>77</v>
      </c>
      <c r="C81" s="6" t="s">
        <v>77</v>
      </c>
      <c r="D81" s="30">
        <v>2673</v>
      </c>
      <c r="E81">
        <v>789.15200000000004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18.3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72.239999999999995</v>
      </c>
      <c r="X81">
        <v>163.41999999999999</v>
      </c>
      <c r="Y81">
        <v>0</v>
      </c>
      <c r="Z81">
        <v>0</v>
      </c>
      <c r="AA81">
        <v>104.145</v>
      </c>
      <c r="AB81">
        <v>1.7</v>
      </c>
      <c r="AC81">
        <v>63.395000000000003</v>
      </c>
      <c r="AD81">
        <v>6.83</v>
      </c>
      <c r="AE81">
        <v>0</v>
      </c>
      <c r="AF81">
        <v>8.33</v>
      </c>
      <c r="AG81">
        <v>0</v>
      </c>
      <c r="AH81">
        <v>0</v>
      </c>
      <c r="AI81">
        <v>0.02</v>
      </c>
      <c r="AJ81">
        <v>0</v>
      </c>
      <c r="AK81">
        <v>0</v>
      </c>
      <c r="AL81">
        <v>0</v>
      </c>
      <c r="AM81">
        <v>0</v>
      </c>
      <c r="AN81">
        <f t="shared" si="1"/>
        <v>0</v>
      </c>
      <c r="AO81">
        <v>0.215</v>
      </c>
      <c r="AP81">
        <v>0</v>
      </c>
      <c r="AQ81">
        <v>0</v>
      </c>
      <c r="AR81">
        <v>0</v>
      </c>
      <c r="AS81">
        <v>0</v>
      </c>
      <c r="AT81">
        <v>0.34</v>
      </c>
      <c r="AU81">
        <v>0.04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 s="40">
        <v>1228.127</v>
      </c>
      <c r="BS81" s="40">
        <v>807.452</v>
      </c>
      <c r="BT81" s="40">
        <v>420.67500000000001</v>
      </c>
      <c r="BU81" s="32">
        <v>0.34253379332919154</v>
      </c>
      <c r="BV81" s="29">
        <v>459.45641601197156</v>
      </c>
      <c r="BW81">
        <v>0</v>
      </c>
      <c r="BX81" s="31">
        <v>0</v>
      </c>
    </row>
    <row r="82" spans="1:76" x14ac:dyDescent="0.2">
      <c r="A82" s="5">
        <v>30</v>
      </c>
      <c r="B82" s="5">
        <v>78</v>
      </c>
      <c r="C82" s="6" t="s">
        <v>78</v>
      </c>
      <c r="D82" s="30">
        <v>5588</v>
      </c>
      <c r="E82">
        <v>1411.37</v>
      </c>
      <c r="F82">
        <v>0</v>
      </c>
      <c r="G82">
        <v>0</v>
      </c>
      <c r="H82">
        <v>0</v>
      </c>
      <c r="I82">
        <v>0</v>
      </c>
      <c r="J82">
        <v>67.56</v>
      </c>
      <c r="K82">
        <v>0</v>
      </c>
      <c r="L82">
        <v>0</v>
      </c>
      <c r="M82">
        <v>56.28</v>
      </c>
      <c r="N82">
        <v>21.17</v>
      </c>
      <c r="O82">
        <v>28.52</v>
      </c>
      <c r="P82">
        <v>39</v>
      </c>
      <c r="Q82">
        <v>0.39400000000000002</v>
      </c>
      <c r="R82">
        <v>0</v>
      </c>
      <c r="S82">
        <v>0</v>
      </c>
      <c r="T82">
        <v>0</v>
      </c>
      <c r="U82">
        <v>0</v>
      </c>
      <c r="V82">
        <v>0</v>
      </c>
      <c r="W82">
        <v>446.05</v>
      </c>
      <c r="X82">
        <v>265.22000000000003</v>
      </c>
      <c r="Y82">
        <v>0</v>
      </c>
      <c r="Z82">
        <v>0</v>
      </c>
      <c r="AA82">
        <v>164.07499999999999</v>
      </c>
      <c r="AB82">
        <v>10.47</v>
      </c>
      <c r="AC82">
        <v>0</v>
      </c>
      <c r="AD82">
        <v>71.760000000000005</v>
      </c>
      <c r="AE82">
        <v>0</v>
      </c>
      <c r="AF82">
        <v>82.16</v>
      </c>
      <c r="AG82">
        <v>0</v>
      </c>
      <c r="AH82">
        <v>0</v>
      </c>
      <c r="AI82">
        <v>0</v>
      </c>
      <c r="AJ82">
        <v>119.05</v>
      </c>
      <c r="AK82">
        <v>0</v>
      </c>
      <c r="AL82">
        <v>0.65</v>
      </c>
      <c r="AM82">
        <v>0</v>
      </c>
      <c r="AN82">
        <f t="shared" si="1"/>
        <v>0.65</v>
      </c>
      <c r="AO82">
        <v>0.438</v>
      </c>
      <c r="AP82">
        <v>0</v>
      </c>
      <c r="AQ82">
        <v>0.63200000000000001</v>
      </c>
      <c r="AR82">
        <v>1.96</v>
      </c>
      <c r="AS82">
        <v>8.0030000000000001</v>
      </c>
      <c r="AT82">
        <v>0</v>
      </c>
      <c r="AU82">
        <v>2.7559999999999998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0.08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 s="40">
        <v>2797.598</v>
      </c>
      <c r="BS82" s="40">
        <v>1478.93</v>
      </c>
      <c r="BT82" s="40">
        <v>1318.6679999999999</v>
      </c>
      <c r="BU82" s="32">
        <v>0.47135721429597821</v>
      </c>
      <c r="BV82" s="29">
        <v>500.64387974230493</v>
      </c>
      <c r="BW82">
        <v>89.084000000000003</v>
      </c>
      <c r="BX82" s="31">
        <v>15.942018611309949</v>
      </c>
    </row>
    <row r="83" spans="1:76" x14ac:dyDescent="0.2">
      <c r="A83" s="5">
        <v>30</v>
      </c>
      <c r="B83" s="5">
        <v>79</v>
      </c>
      <c r="C83" s="6" t="s">
        <v>79</v>
      </c>
      <c r="D83" s="30">
        <v>6909</v>
      </c>
      <c r="E83">
        <v>463.8</v>
      </c>
      <c r="F83">
        <v>0</v>
      </c>
      <c r="G83">
        <v>0</v>
      </c>
      <c r="H83">
        <v>0</v>
      </c>
      <c r="I83">
        <v>0</v>
      </c>
      <c r="J83">
        <v>55.72</v>
      </c>
      <c r="K83">
        <v>0</v>
      </c>
      <c r="L83">
        <v>0</v>
      </c>
      <c r="M83">
        <v>50.94</v>
      </c>
      <c r="N83">
        <v>8.86</v>
      </c>
      <c r="O83">
        <v>18.09</v>
      </c>
      <c r="P83">
        <v>2.4900000000000002</v>
      </c>
      <c r="Q83">
        <v>0</v>
      </c>
      <c r="R83">
        <v>0.14599999999999999</v>
      </c>
      <c r="S83">
        <v>0</v>
      </c>
      <c r="T83">
        <v>0</v>
      </c>
      <c r="U83">
        <v>377.06</v>
      </c>
      <c r="V83">
        <v>0</v>
      </c>
      <c r="W83">
        <v>421.86200000000002</v>
      </c>
      <c r="X83">
        <v>372.65</v>
      </c>
      <c r="Y83">
        <v>0</v>
      </c>
      <c r="Z83">
        <v>0</v>
      </c>
      <c r="AA83">
        <v>251.43</v>
      </c>
      <c r="AB83">
        <v>1.86</v>
      </c>
      <c r="AC83">
        <v>0</v>
      </c>
      <c r="AD83">
        <v>16.18</v>
      </c>
      <c r="AE83">
        <v>0</v>
      </c>
      <c r="AF83">
        <v>58.41</v>
      </c>
      <c r="AG83">
        <v>0</v>
      </c>
      <c r="AH83">
        <v>0</v>
      </c>
      <c r="AI83">
        <v>0</v>
      </c>
      <c r="AJ83">
        <v>202.6</v>
      </c>
      <c r="AK83">
        <v>0</v>
      </c>
      <c r="AL83">
        <v>0</v>
      </c>
      <c r="AM83">
        <v>0</v>
      </c>
      <c r="AN83">
        <f t="shared" si="1"/>
        <v>0</v>
      </c>
      <c r="AO83">
        <v>0.67900000000000005</v>
      </c>
      <c r="AP83">
        <v>0</v>
      </c>
      <c r="AQ83">
        <v>1.0109999999999999</v>
      </c>
      <c r="AR83">
        <v>2</v>
      </c>
      <c r="AS83">
        <v>0</v>
      </c>
      <c r="AT83">
        <v>0</v>
      </c>
      <c r="AU83">
        <v>1.2470000000000001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0.41</v>
      </c>
      <c r="BG83">
        <v>0</v>
      </c>
      <c r="BH83">
        <v>4.9000000000000002E-2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 s="40">
        <v>2307.4940000000001</v>
      </c>
      <c r="BS83" s="40">
        <v>519.52</v>
      </c>
      <c r="BT83" s="40">
        <v>1787.9739999999999</v>
      </c>
      <c r="BU83" s="32">
        <v>0.77485531923376616</v>
      </c>
      <c r="BV83" s="29">
        <v>333.98378926038498</v>
      </c>
      <c r="BW83">
        <v>29.585999999999999</v>
      </c>
      <c r="BX83" s="31">
        <v>4.2822405557967871</v>
      </c>
    </row>
    <row r="84" spans="1:76" x14ac:dyDescent="0.2">
      <c r="A84" s="5">
        <v>30</v>
      </c>
      <c r="B84" s="5">
        <v>80</v>
      </c>
      <c r="C84" s="6" t="s">
        <v>80</v>
      </c>
      <c r="D84" s="30">
        <v>3566</v>
      </c>
      <c r="E84">
        <v>338.05</v>
      </c>
      <c r="F84">
        <v>0</v>
      </c>
      <c r="G84">
        <v>0</v>
      </c>
      <c r="H84">
        <v>0</v>
      </c>
      <c r="I84">
        <v>0</v>
      </c>
      <c r="J84">
        <v>46.02</v>
      </c>
      <c r="K84">
        <v>0</v>
      </c>
      <c r="L84">
        <v>0</v>
      </c>
      <c r="M84">
        <v>18.37</v>
      </c>
      <c r="N84">
        <v>8.56</v>
      </c>
      <c r="O84">
        <v>19.63</v>
      </c>
      <c r="P84">
        <v>4.516</v>
      </c>
      <c r="Q84">
        <v>0.16300000000000001</v>
      </c>
      <c r="R84">
        <v>0</v>
      </c>
      <c r="S84">
        <v>0</v>
      </c>
      <c r="T84">
        <v>0</v>
      </c>
      <c r="U84">
        <v>212.04</v>
      </c>
      <c r="V84">
        <v>0</v>
      </c>
      <c r="W84">
        <v>484.1</v>
      </c>
      <c r="X84">
        <v>311.76</v>
      </c>
      <c r="Y84">
        <v>0</v>
      </c>
      <c r="Z84">
        <v>0</v>
      </c>
      <c r="AA84">
        <v>146.67500000000001</v>
      </c>
      <c r="AB84">
        <v>0</v>
      </c>
      <c r="AC84">
        <v>0</v>
      </c>
      <c r="AD84">
        <v>15.56</v>
      </c>
      <c r="AE84">
        <v>0</v>
      </c>
      <c r="AF84">
        <v>42.54</v>
      </c>
      <c r="AG84">
        <v>0</v>
      </c>
      <c r="AH84">
        <v>0</v>
      </c>
      <c r="AI84">
        <v>0.35899999999999999</v>
      </c>
      <c r="AJ84">
        <v>120.09</v>
      </c>
      <c r="AK84">
        <v>0</v>
      </c>
      <c r="AL84">
        <v>1.21</v>
      </c>
      <c r="AM84">
        <v>1.0569999999999999</v>
      </c>
      <c r="AN84">
        <f t="shared" si="1"/>
        <v>2.2669999999999999</v>
      </c>
      <c r="AO84">
        <v>0.26500000000000001</v>
      </c>
      <c r="AP84">
        <v>0</v>
      </c>
      <c r="AQ84">
        <v>0.34</v>
      </c>
      <c r="AR84">
        <v>2.2869999999999999</v>
      </c>
      <c r="AS84">
        <v>0</v>
      </c>
      <c r="AT84">
        <v>0</v>
      </c>
      <c r="AU84">
        <v>5.048</v>
      </c>
      <c r="AV84">
        <v>0</v>
      </c>
      <c r="AW84">
        <v>0</v>
      </c>
      <c r="AX84">
        <v>0.52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0.41799999999999998</v>
      </c>
      <c r="BE84">
        <v>0</v>
      </c>
      <c r="BF84">
        <v>0</v>
      </c>
      <c r="BG84">
        <v>0</v>
      </c>
      <c r="BH84">
        <v>5.8000000000000003E-2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 s="40">
        <v>1779.636</v>
      </c>
      <c r="BS84" s="40">
        <v>384.07</v>
      </c>
      <c r="BT84" s="40">
        <v>1395.566</v>
      </c>
      <c r="BU84" s="32">
        <v>0.7841862043698824</v>
      </c>
      <c r="BV84" s="29">
        <v>499.05664610207515</v>
      </c>
      <c r="BW84">
        <v>32.869</v>
      </c>
      <c r="BX84" s="31">
        <v>9.2173303421200217</v>
      </c>
    </row>
    <row r="85" spans="1:76" x14ac:dyDescent="0.2">
      <c r="A85" s="5">
        <v>30</v>
      </c>
      <c r="B85" s="5">
        <v>81</v>
      </c>
      <c r="C85" s="6" t="s">
        <v>81</v>
      </c>
      <c r="D85" s="30">
        <v>958</v>
      </c>
      <c r="E85">
        <v>262.91699999999997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6.218</v>
      </c>
      <c r="N85">
        <v>1.1279999999999999</v>
      </c>
      <c r="O85">
        <v>3.0289999999999999</v>
      </c>
      <c r="P85">
        <v>0.75900000000000001</v>
      </c>
      <c r="Q85">
        <v>4.4999999999999998E-2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30.215</v>
      </c>
      <c r="Y85">
        <v>0</v>
      </c>
      <c r="Z85">
        <v>0</v>
      </c>
      <c r="AA85">
        <v>36.350999999999999</v>
      </c>
      <c r="AB85">
        <v>0</v>
      </c>
      <c r="AC85">
        <v>13.292</v>
      </c>
      <c r="AD85">
        <v>12.965</v>
      </c>
      <c r="AE85">
        <v>0</v>
      </c>
      <c r="AF85">
        <v>8.5939999999999994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f t="shared" si="1"/>
        <v>0</v>
      </c>
      <c r="AO85">
        <v>0.105</v>
      </c>
      <c r="AP85">
        <v>0</v>
      </c>
      <c r="AQ85">
        <v>0.25900000000000001</v>
      </c>
      <c r="AR85">
        <v>0</v>
      </c>
      <c r="AS85">
        <v>0</v>
      </c>
      <c r="AT85">
        <v>0.374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 s="40">
        <v>376.25099999999998</v>
      </c>
      <c r="BS85" s="40">
        <v>262.91699999999997</v>
      </c>
      <c r="BT85" s="40">
        <v>113.334</v>
      </c>
      <c r="BU85" s="32">
        <v>0.30121913297240405</v>
      </c>
      <c r="BV85" s="29">
        <v>392.74634655532361</v>
      </c>
      <c r="BW85">
        <v>4.9610000000000003</v>
      </c>
      <c r="BX85" s="31">
        <v>5.1784968684759916</v>
      </c>
    </row>
    <row r="86" spans="1:76" x14ac:dyDescent="0.2">
      <c r="A86" s="5">
        <v>30</v>
      </c>
      <c r="B86" s="5">
        <v>82</v>
      </c>
      <c r="C86" s="6" t="s">
        <v>82</v>
      </c>
      <c r="D86" s="30">
        <v>1498</v>
      </c>
      <c r="E86">
        <v>438.22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3.82</v>
      </c>
      <c r="M86">
        <v>0</v>
      </c>
      <c r="N86">
        <v>1.87</v>
      </c>
      <c r="O86">
        <v>3.0649999999999999</v>
      </c>
      <c r="P86">
        <v>2.14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26.06</v>
      </c>
      <c r="X86">
        <v>85.522000000000006</v>
      </c>
      <c r="Y86">
        <v>0</v>
      </c>
      <c r="Z86">
        <v>0</v>
      </c>
      <c r="AA86">
        <v>88.885000000000005</v>
      </c>
      <c r="AB86">
        <v>1.08</v>
      </c>
      <c r="AC86">
        <v>68.094999999999999</v>
      </c>
      <c r="AD86">
        <v>0</v>
      </c>
      <c r="AE86">
        <v>0</v>
      </c>
      <c r="AF86">
        <v>8.77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f t="shared" si="1"/>
        <v>0</v>
      </c>
      <c r="AO86">
        <v>0.215</v>
      </c>
      <c r="AP86">
        <v>0</v>
      </c>
      <c r="AQ86">
        <v>0</v>
      </c>
      <c r="AR86">
        <v>0.48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 s="40">
        <v>728.22199999999998</v>
      </c>
      <c r="BS86" s="40">
        <v>442.04</v>
      </c>
      <c r="BT86" s="40">
        <v>286.18200000000002</v>
      </c>
      <c r="BU86" s="32">
        <v>0.3929873033223385</v>
      </c>
      <c r="BV86" s="29">
        <v>486.12950600801071</v>
      </c>
      <c r="BW86">
        <v>7.0750000000000002</v>
      </c>
      <c r="BX86" s="31">
        <v>4.722963951935915</v>
      </c>
    </row>
    <row r="87" spans="1:76" x14ac:dyDescent="0.2">
      <c r="A87" s="5">
        <v>30</v>
      </c>
      <c r="B87" s="5">
        <v>83</v>
      </c>
      <c r="C87" s="6" t="s">
        <v>83</v>
      </c>
      <c r="D87" s="30">
        <v>4222</v>
      </c>
      <c r="E87">
        <v>204.98</v>
      </c>
      <c r="F87">
        <v>0</v>
      </c>
      <c r="G87">
        <v>0</v>
      </c>
      <c r="H87">
        <v>0</v>
      </c>
      <c r="I87">
        <v>0</v>
      </c>
      <c r="J87">
        <v>46.04</v>
      </c>
      <c r="K87">
        <v>0</v>
      </c>
      <c r="L87">
        <v>0</v>
      </c>
      <c r="M87">
        <v>29.82</v>
      </c>
      <c r="N87">
        <v>5.42</v>
      </c>
      <c r="O87">
        <v>13.984</v>
      </c>
      <c r="P87">
        <v>11.79</v>
      </c>
      <c r="Q87">
        <v>0</v>
      </c>
      <c r="R87">
        <v>0</v>
      </c>
      <c r="S87">
        <v>0</v>
      </c>
      <c r="T87">
        <v>0</v>
      </c>
      <c r="U87">
        <v>52.62</v>
      </c>
      <c r="V87">
        <v>0</v>
      </c>
      <c r="W87">
        <v>383</v>
      </c>
      <c r="X87">
        <v>189.27</v>
      </c>
      <c r="Y87">
        <v>0</v>
      </c>
      <c r="Z87">
        <v>0</v>
      </c>
      <c r="AA87">
        <v>179.48</v>
      </c>
      <c r="AB87">
        <v>12.115</v>
      </c>
      <c r="AC87">
        <v>58.33</v>
      </c>
      <c r="AD87">
        <v>26.36</v>
      </c>
      <c r="AE87">
        <v>6.96</v>
      </c>
      <c r="AF87">
        <v>51.29</v>
      </c>
      <c r="AG87">
        <v>0</v>
      </c>
      <c r="AH87">
        <v>0</v>
      </c>
      <c r="AI87">
        <v>9.4E-2</v>
      </c>
      <c r="AJ87">
        <v>21.26</v>
      </c>
      <c r="AK87">
        <v>0</v>
      </c>
      <c r="AL87">
        <v>1.25</v>
      </c>
      <c r="AM87">
        <v>0</v>
      </c>
      <c r="AN87">
        <f t="shared" si="1"/>
        <v>1.25</v>
      </c>
      <c r="AO87">
        <v>0.46300000000000002</v>
      </c>
      <c r="AP87">
        <v>0</v>
      </c>
      <c r="AQ87">
        <v>0.56000000000000005</v>
      </c>
      <c r="AR87">
        <v>3.98</v>
      </c>
      <c r="AS87">
        <v>0</v>
      </c>
      <c r="AT87">
        <v>0</v>
      </c>
      <c r="AU87">
        <v>1.589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0.254</v>
      </c>
      <c r="BE87">
        <v>0</v>
      </c>
      <c r="BF87">
        <v>0</v>
      </c>
      <c r="BG87">
        <v>0</v>
      </c>
      <c r="BH87">
        <v>1.7000000000000001E-2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 s="40">
        <v>1300.9259999999999</v>
      </c>
      <c r="BS87" s="40">
        <v>251.02</v>
      </c>
      <c r="BT87" s="40">
        <v>1049.9059999999999</v>
      </c>
      <c r="BU87" s="32">
        <v>0.80704513554191404</v>
      </c>
      <c r="BV87" s="29">
        <v>308.13027001421125</v>
      </c>
      <c r="BW87">
        <v>31.193999999999999</v>
      </c>
      <c r="BX87" s="31">
        <v>7.3884414969208905</v>
      </c>
    </row>
    <row r="88" spans="1:76" x14ac:dyDescent="0.2">
      <c r="A88" s="5">
        <v>30</v>
      </c>
      <c r="B88" s="5">
        <v>84</v>
      </c>
      <c r="C88" s="6" t="s">
        <v>84</v>
      </c>
      <c r="D88" s="30">
        <v>279</v>
      </c>
      <c r="E88">
        <v>72.364999999999995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0.55200000000000005</v>
      </c>
      <c r="N88">
        <v>0.104</v>
      </c>
      <c r="O88">
        <v>0.64400000000000002</v>
      </c>
      <c r="P88">
        <v>0.16800000000000001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5.8659999999999997</v>
      </c>
      <c r="Y88">
        <v>0</v>
      </c>
      <c r="Z88">
        <v>0</v>
      </c>
      <c r="AA88">
        <v>11.048</v>
      </c>
      <c r="AB88">
        <v>0</v>
      </c>
      <c r="AC88">
        <v>3.419</v>
      </c>
      <c r="AD88">
        <v>2.5499999999999998</v>
      </c>
      <c r="AE88">
        <v>0</v>
      </c>
      <c r="AF88">
        <v>0.34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f t="shared" si="1"/>
        <v>0</v>
      </c>
      <c r="AO88">
        <v>2.5000000000000001E-2</v>
      </c>
      <c r="AP88">
        <v>0</v>
      </c>
      <c r="AQ88">
        <v>1.2999999999999999E-2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 s="40">
        <v>97.093999999999994</v>
      </c>
      <c r="BS88" s="40">
        <v>72.364999999999995</v>
      </c>
      <c r="BT88" s="40">
        <v>24.728999999999999</v>
      </c>
      <c r="BU88" s="32">
        <v>0.25469133005129052</v>
      </c>
      <c r="BV88" s="29">
        <v>348.00716845878134</v>
      </c>
      <c r="BW88">
        <v>0.91600000000000004</v>
      </c>
      <c r="BX88" s="31">
        <v>3.2831541218637992</v>
      </c>
    </row>
    <row r="89" spans="1:76" x14ac:dyDescent="0.2">
      <c r="A89" s="5">
        <v>30</v>
      </c>
      <c r="B89" s="5">
        <v>85</v>
      </c>
      <c r="C89" s="6" t="s">
        <v>85</v>
      </c>
      <c r="D89" s="30">
        <v>829</v>
      </c>
      <c r="E89">
        <v>264.38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12.86</v>
      </c>
      <c r="N89">
        <v>0</v>
      </c>
      <c r="O89">
        <v>0.12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19.39</v>
      </c>
      <c r="Y89">
        <v>0</v>
      </c>
      <c r="Z89">
        <v>0</v>
      </c>
      <c r="AA89">
        <v>21.36</v>
      </c>
      <c r="AB89">
        <v>0</v>
      </c>
      <c r="AC89">
        <v>8.8000000000000007</v>
      </c>
      <c r="AD89">
        <v>0.92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f t="shared" si="1"/>
        <v>0</v>
      </c>
      <c r="AO89">
        <v>0</v>
      </c>
      <c r="AP89">
        <v>0</v>
      </c>
      <c r="AQ89">
        <v>0</v>
      </c>
      <c r="AR89">
        <v>0.02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 s="40">
        <v>327.85</v>
      </c>
      <c r="BS89" s="40">
        <v>264.38</v>
      </c>
      <c r="BT89" s="40">
        <v>63.47</v>
      </c>
      <c r="BU89" s="32">
        <v>0.19359463169132224</v>
      </c>
      <c r="BV89" s="29">
        <v>395.4764776839566</v>
      </c>
      <c r="BW89">
        <v>0.12</v>
      </c>
      <c r="BX89" s="31">
        <v>0.14475271411338964</v>
      </c>
    </row>
    <row r="90" spans="1:76" x14ac:dyDescent="0.2">
      <c r="A90" s="5">
        <v>30</v>
      </c>
      <c r="B90" s="5">
        <v>86</v>
      </c>
      <c r="C90" s="6" t="s">
        <v>86</v>
      </c>
      <c r="D90" s="30">
        <v>1052</v>
      </c>
      <c r="E90">
        <v>237.78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6.16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18.7</v>
      </c>
      <c r="Y90">
        <v>0</v>
      </c>
      <c r="Z90">
        <v>0</v>
      </c>
      <c r="AA90">
        <v>22.3</v>
      </c>
      <c r="AB90">
        <v>0</v>
      </c>
      <c r="AC90">
        <v>6.73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f t="shared" si="1"/>
        <v>0</v>
      </c>
      <c r="AO90">
        <v>0</v>
      </c>
      <c r="AP90">
        <v>0</v>
      </c>
      <c r="AQ90">
        <v>0</v>
      </c>
      <c r="AR90">
        <v>0.02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 s="40">
        <v>291.69</v>
      </c>
      <c r="BS90" s="40">
        <v>237.78</v>
      </c>
      <c r="BT90" s="40">
        <v>53.91</v>
      </c>
      <c r="BU90" s="32">
        <v>0.18481950015427337</v>
      </c>
      <c r="BV90" s="29">
        <v>277.27186311787074</v>
      </c>
      <c r="BW90">
        <v>0</v>
      </c>
      <c r="BX90" s="31">
        <v>0</v>
      </c>
    </row>
    <row r="91" spans="1:76" x14ac:dyDescent="0.2">
      <c r="A91" s="5">
        <v>30</v>
      </c>
      <c r="B91" s="5">
        <v>87</v>
      </c>
      <c r="C91" s="6" t="s">
        <v>87</v>
      </c>
      <c r="D91" s="30">
        <v>2985</v>
      </c>
      <c r="E91">
        <v>178.42</v>
      </c>
      <c r="F91">
        <v>0</v>
      </c>
      <c r="G91">
        <v>0</v>
      </c>
      <c r="H91">
        <v>0</v>
      </c>
      <c r="I91">
        <v>0</v>
      </c>
      <c r="J91">
        <v>6.3</v>
      </c>
      <c r="K91">
        <v>0</v>
      </c>
      <c r="L91">
        <v>41.12</v>
      </c>
      <c r="M91">
        <v>0</v>
      </c>
      <c r="N91">
        <v>6.67</v>
      </c>
      <c r="O91">
        <v>12.1</v>
      </c>
      <c r="P91">
        <v>11.35</v>
      </c>
      <c r="Q91">
        <v>0</v>
      </c>
      <c r="R91">
        <v>0</v>
      </c>
      <c r="S91">
        <v>0</v>
      </c>
      <c r="T91">
        <v>0</v>
      </c>
      <c r="U91">
        <v>165.74</v>
      </c>
      <c r="V91">
        <v>0</v>
      </c>
      <c r="W91">
        <v>61.12</v>
      </c>
      <c r="X91">
        <v>159.44</v>
      </c>
      <c r="Y91">
        <v>0</v>
      </c>
      <c r="Z91">
        <v>0</v>
      </c>
      <c r="AA91">
        <v>103.66</v>
      </c>
      <c r="AB91">
        <v>0</v>
      </c>
      <c r="AC91">
        <v>107.09</v>
      </c>
      <c r="AD91">
        <v>52.42</v>
      </c>
      <c r="AE91">
        <v>13.16</v>
      </c>
      <c r="AF91">
        <v>48.16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f t="shared" si="1"/>
        <v>0</v>
      </c>
      <c r="AO91">
        <v>0.19400000000000001</v>
      </c>
      <c r="AP91">
        <v>0</v>
      </c>
      <c r="AQ91">
        <v>0</v>
      </c>
      <c r="AR91">
        <v>0</v>
      </c>
      <c r="AS91">
        <v>0</v>
      </c>
      <c r="AT91">
        <v>0.61699999999999999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3.3000000000000002E-2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 s="40">
        <v>967.59400000000005</v>
      </c>
      <c r="BS91" s="40">
        <v>225.84</v>
      </c>
      <c r="BT91" s="40">
        <v>741.75400000000002</v>
      </c>
      <c r="BU91" s="32">
        <v>0.76659632035750536</v>
      </c>
      <c r="BV91" s="29">
        <v>324.15209380234506</v>
      </c>
      <c r="BW91">
        <v>30.12</v>
      </c>
      <c r="BX91" s="31">
        <v>10.090452261306533</v>
      </c>
    </row>
    <row r="92" spans="1:76" x14ac:dyDescent="0.2">
      <c r="A92" s="5">
        <v>30</v>
      </c>
      <c r="B92" s="5">
        <v>88</v>
      </c>
      <c r="C92" s="6" t="s">
        <v>88</v>
      </c>
      <c r="D92" s="30">
        <v>569</v>
      </c>
      <c r="E92">
        <v>264.87900000000002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0.5</v>
      </c>
      <c r="M92">
        <v>7.4</v>
      </c>
      <c r="N92">
        <v>1.157</v>
      </c>
      <c r="O92">
        <v>2.08</v>
      </c>
      <c r="P92">
        <v>1.536</v>
      </c>
      <c r="Q92">
        <v>4.0000000000000001E-3</v>
      </c>
      <c r="R92">
        <v>0</v>
      </c>
      <c r="S92">
        <v>0</v>
      </c>
      <c r="T92">
        <v>0</v>
      </c>
      <c r="U92">
        <v>0</v>
      </c>
      <c r="V92">
        <v>0</v>
      </c>
      <c r="W92">
        <v>3.6999999999999998E-2</v>
      </c>
      <c r="X92">
        <v>22.550999999999998</v>
      </c>
      <c r="Y92">
        <v>1.821</v>
      </c>
      <c r="Z92">
        <v>0</v>
      </c>
      <c r="AA92">
        <v>32.811</v>
      </c>
      <c r="AB92">
        <v>0</v>
      </c>
      <c r="AC92">
        <v>7.9420000000000002</v>
      </c>
      <c r="AD92">
        <v>6.0359999999999996</v>
      </c>
      <c r="AE92">
        <v>0</v>
      </c>
      <c r="AF92">
        <v>6.3949999999999996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f t="shared" si="1"/>
        <v>0</v>
      </c>
      <c r="AO92">
        <v>4.7E-2</v>
      </c>
      <c r="AP92">
        <v>0</v>
      </c>
      <c r="AQ92">
        <v>0.08</v>
      </c>
      <c r="AR92">
        <v>0</v>
      </c>
      <c r="AS92">
        <v>0</v>
      </c>
      <c r="AT92">
        <v>0.26800000000000002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 s="40">
        <v>355.54399999999998</v>
      </c>
      <c r="BS92" s="40">
        <v>265.37900000000002</v>
      </c>
      <c r="BT92" s="40">
        <v>90.165000000000006</v>
      </c>
      <c r="BU92" s="32">
        <v>0.25359730441239342</v>
      </c>
      <c r="BV92" s="29">
        <v>624.85764499121262</v>
      </c>
      <c r="BW92">
        <v>4.7770000000000001</v>
      </c>
      <c r="BX92" s="31">
        <v>8.3954305799648505</v>
      </c>
    </row>
    <row r="93" spans="1:76" x14ac:dyDescent="0.2">
      <c r="A93" s="5">
        <v>30</v>
      </c>
      <c r="B93" s="5">
        <v>89</v>
      </c>
      <c r="C93" s="6" t="s">
        <v>89</v>
      </c>
      <c r="D93" s="30">
        <v>506</v>
      </c>
      <c r="E93">
        <v>91.95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0.6</v>
      </c>
      <c r="M93">
        <v>15.795999999999999</v>
      </c>
      <c r="N93">
        <v>1.4</v>
      </c>
      <c r="O93">
        <v>0.96799999999999997</v>
      </c>
      <c r="P93">
        <v>0.96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10.585000000000001</v>
      </c>
      <c r="Y93">
        <v>0</v>
      </c>
      <c r="Z93">
        <v>0</v>
      </c>
      <c r="AA93">
        <v>14.33</v>
      </c>
      <c r="AB93">
        <v>0</v>
      </c>
      <c r="AC93">
        <v>4.2140000000000004</v>
      </c>
      <c r="AD93">
        <v>15.791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f t="shared" si="1"/>
        <v>0</v>
      </c>
      <c r="AO93">
        <v>2.1999999999999999E-2</v>
      </c>
      <c r="AP93">
        <v>0</v>
      </c>
      <c r="AQ93">
        <v>2.5999999999999999E-2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 s="40">
        <v>156.642</v>
      </c>
      <c r="BS93" s="40">
        <v>92.55</v>
      </c>
      <c r="BT93" s="40">
        <v>64.091999999999999</v>
      </c>
      <c r="BU93" s="32">
        <v>0.40916229363772166</v>
      </c>
      <c r="BV93" s="29">
        <v>309.56916996047431</v>
      </c>
      <c r="BW93">
        <v>3.3279999999999998</v>
      </c>
      <c r="BX93" s="31">
        <v>6.5770750988142295</v>
      </c>
    </row>
    <row r="94" spans="1:76" x14ac:dyDescent="0.2">
      <c r="A94" s="5">
        <v>30</v>
      </c>
      <c r="B94" s="5">
        <v>90</v>
      </c>
      <c r="C94" s="6" t="s">
        <v>90</v>
      </c>
      <c r="D94" s="30">
        <v>5044</v>
      </c>
      <c r="E94">
        <v>361.9</v>
      </c>
      <c r="F94">
        <v>0</v>
      </c>
      <c r="G94">
        <v>0</v>
      </c>
      <c r="H94">
        <v>0</v>
      </c>
      <c r="I94">
        <v>0</v>
      </c>
      <c r="J94">
        <v>96.28</v>
      </c>
      <c r="K94">
        <v>0</v>
      </c>
      <c r="L94">
        <v>0</v>
      </c>
      <c r="M94">
        <v>33.71</v>
      </c>
      <c r="N94">
        <v>7.65</v>
      </c>
      <c r="O94">
        <v>13.92</v>
      </c>
      <c r="P94">
        <v>15.16</v>
      </c>
      <c r="Q94">
        <v>0.24</v>
      </c>
      <c r="R94">
        <v>0</v>
      </c>
      <c r="S94">
        <v>0</v>
      </c>
      <c r="T94">
        <v>0</v>
      </c>
      <c r="U94">
        <v>314.45999999999998</v>
      </c>
      <c r="V94">
        <v>0</v>
      </c>
      <c r="W94">
        <v>396.54</v>
      </c>
      <c r="X94">
        <v>277.70999999999998</v>
      </c>
      <c r="Y94">
        <v>0</v>
      </c>
      <c r="Z94">
        <v>0</v>
      </c>
      <c r="AA94">
        <v>177.13499999999999</v>
      </c>
      <c r="AB94">
        <v>4.5599999999999996</v>
      </c>
      <c r="AC94">
        <v>0</v>
      </c>
      <c r="AD94">
        <v>26.64</v>
      </c>
      <c r="AE94">
        <v>0</v>
      </c>
      <c r="AF94">
        <v>56.59</v>
      </c>
      <c r="AG94">
        <v>0</v>
      </c>
      <c r="AH94">
        <v>0</v>
      </c>
      <c r="AI94">
        <v>0</v>
      </c>
      <c r="AJ94">
        <v>152.86000000000001</v>
      </c>
      <c r="AK94">
        <v>0</v>
      </c>
      <c r="AL94">
        <v>0.4</v>
      </c>
      <c r="AM94">
        <v>0</v>
      </c>
      <c r="AN94">
        <f t="shared" si="1"/>
        <v>0.4</v>
      </c>
      <c r="AO94">
        <v>0.65700000000000003</v>
      </c>
      <c r="AP94">
        <v>0</v>
      </c>
      <c r="AQ94">
        <v>0.82499999999999996</v>
      </c>
      <c r="AR94">
        <v>4.76</v>
      </c>
      <c r="AS94">
        <v>0</v>
      </c>
      <c r="AT94">
        <v>0</v>
      </c>
      <c r="AU94">
        <v>0.34699999999999998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3.2000000000000001E-2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 s="40">
        <v>1942.376</v>
      </c>
      <c r="BS94" s="40">
        <v>458.18</v>
      </c>
      <c r="BT94" s="40">
        <v>1484.1959999999999</v>
      </c>
      <c r="BU94" s="32">
        <v>0.76411364226081868</v>
      </c>
      <c r="BV94" s="29">
        <v>385.08643933386202</v>
      </c>
      <c r="BW94">
        <v>36.97</v>
      </c>
      <c r="BX94" s="31">
        <v>7.3295003965107055</v>
      </c>
    </row>
    <row r="95" spans="1:76" x14ac:dyDescent="0.2">
      <c r="A95" s="5">
        <v>30</v>
      </c>
      <c r="B95" s="5">
        <v>91</v>
      </c>
      <c r="C95" s="6" t="s">
        <v>91</v>
      </c>
      <c r="D95" s="30">
        <v>6075</v>
      </c>
      <c r="E95">
        <v>433.66</v>
      </c>
      <c r="F95">
        <v>6.94</v>
      </c>
      <c r="G95">
        <v>0</v>
      </c>
      <c r="H95">
        <v>0</v>
      </c>
      <c r="I95">
        <v>0</v>
      </c>
      <c r="J95">
        <v>40.04</v>
      </c>
      <c r="K95">
        <v>0</v>
      </c>
      <c r="L95">
        <v>0</v>
      </c>
      <c r="M95">
        <v>38.17</v>
      </c>
      <c r="N95">
        <v>7.33</v>
      </c>
      <c r="O95">
        <v>19.170999999999999</v>
      </c>
      <c r="P95">
        <v>19.385000000000002</v>
      </c>
      <c r="Q95">
        <v>0.24299999999999999</v>
      </c>
      <c r="R95">
        <v>0</v>
      </c>
      <c r="S95">
        <v>0</v>
      </c>
      <c r="T95">
        <v>0</v>
      </c>
      <c r="U95">
        <v>393.58</v>
      </c>
      <c r="V95">
        <v>0</v>
      </c>
      <c r="W95">
        <v>524.89</v>
      </c>
      <c r="X95">
        <v>339.74</v>
      </c>
      <c r="Y95">
        <v>0</v>
      </c>
      <c r="Z95">
        <v>0</v>
      </c>
      <c r="AA95">
        <v>183.35499999999999</v>
      </c>
      <c r="AB95">
        <v>5.8049999999999997</v>
      </c>
      <c r="AC95">
        <v>0</v>
      </c>
      <c r="AD95">
        <v>30.14</v>
      </c>
      <c r="AE95">
        <v>0</v>
      </c>
      <c r="AF95">
        <v>69.61</v>
      </c>
      <c r="AG95">
        <v>0</v>
      </c>
      <c r="AH95">
        <v>0</v>
      </c>
      <c r="AI95">
        <v>0.25</v>
      </c>
      <c r="AJ95">
        <v>191.59</v>
      </c>
      <c r="AK95">
        <v>0</v>
      </c>
      <c r="AL95">
        <v>0.95</v>
      </c>
      <c r="AM95">
        <v>0</v>
      </c>
      <c r="AN95">
        <f t="shared" si="1"/>
        <v>0.95</v>
      </c>
      <c r="AO95">
        <v>0.48299999999999998</v>
      </c>
      <c r="AP95">
        <v>0</v>
      </c>
      <c r="AQ95">
        <v>0.67500000000000004</v>
      </c>
      <c r="AR95">
        <v>4.88</v>
      </c>
      <c r="AS95">
        <v>0</v>
      </c>
      <c r="AT95">
        <v>0</v>
      </c>
      <c r="AU95">
        <v>2.5190000000000001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0.20100000000000001</v>
      </c>
      <c r="BE95">
        <v>0</v>
      </c>
      <c r="BF95">
        <v>0</v>
      </c>
      <c r="BG95">
        <v>0</v>
      </c>
      <c r="BH95">
        <v>5.8999999999999997E-2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 s="40">
        <v>2313.6660000000002</v>
      </c>
      <c r="BS95" s="40">
        <v>480.64</v>
      </c>
      <c r="BT95" s="40">
        <v>1833.0260000000001</v>
      </c>
      <c r="BU95" s="32">
        <v>0.79226042133998598</v>
      </c>
      <c r="BV95" s="29">
        <v>380.85037037037034</v>
      </c>
      <c r="BW95">
        <v>46.128999999999998</v>
      </c>
      <c r="BX95" s="31">
        <v>7.5932510288065842</v>
      </c>
    </row>
    <row r="96" spans="1:76" x14ac:dyDescent="0.2">
      <c r="A96" s="5">
        <v>30</v>
      </c>
      <c r="B96" s="5">
        <v>92</v>
      </c>
      <c r="C96" s="6" t="s">
        <v>92</v>
      </c>
      <c r="D96" s="30">
        <v>1101</v>
      </c>
      <c r="E96">
        <v>246.17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24.98</v>
      </c>
      <c r="N96">
        <v>1.4</v>
      </c>
      <c r="O96">
        <v>0.94</v>
      </c>
      <c r="P96">
        <v>3.7</v>
      </c>
      <c r="Q96">
        <v>0.23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27.52</v>
      </c>
      <c r="Y96">
        <v>4.3499999999999996</v>
      </c>
      <c r="Z96">
        <v>0</v>
      </c>
      <c r="AA96">
        <v>29.33</v>
      </c>
      <c r="AB96">
        <v>0</v>
      </c>
      <c r="AC96">
        <v>8.16</v>
      </c>
      <c r="AD96">
        <v>11.98</v>
      </c>
      <c r="AE96">
        <v>0</v>
      </c>
      <c r="AF96">
        <v>11.99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0.1</v>
      </c>
      <c r="AM96">
        <v>0</v>
      </c>
      <c r="AN96">
        <f t="shared" si="1"/>
        <v>0.1</v>
      </c>
      <c r="AO96">
        <v>0.11600000000000001</v>
      </c>
      <c r="AP96">
        <v>0</v>
      </c>
      <c r="AQ96">
        <v>0</v>
      </c>
      <c r="AR96">
        <v>5.6000000000000001E-2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 s="40">
        <v>371.02199999999999</v>
      </c>
      <c r="BS96" s="40">
        <v>246.17</v>
      </c>
      <c r="BT96" s="40">
        <v>124.852</v>
      </c>
      <c r="BU96" s="32">
        <v>0.33650834721391182</v>
      </c>
      <c r="BV96" s="29">
        <v>336.98637602179838</v>
      </c>
      <c r="BW96">
        <v>6.27</v>
      </c>
      <c r="BX96" s="31">
        <v>5.6948228882833787</v>
      </c>
    </row>
    <row r="97" spans="1:76" x14ac:dyDescent="0.2">
      <c r="A97" s="5">
        <v>30</v>
      </c>
      <c r="B97" s="5">
        <v>93</v>
      </c>
      <c r="C97" s="6" t="s">
        <v>93</v>
      </c>
      <c r="D97" s="30">
        <v>320</v>
      </c>
      <c r="E97">
        <v>143.66999999999999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18.66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13.83</v>
      </c>
      <c r="Y97">
        <v>8.94</v>
      </c>
      <c r="Z97">
        <v>0</v>
      </c>
      <c r="AA97">
        <v>18.809999999999999</v>
      </c>
      <c r="AB97">
        <v>0</v>
      </c>
      <c r="AC97">
        <v>4.9800000000000004</v>
      </c>
      <c r="AD97">
        <v>2.2799999999999998</v>
      </c>
      <c r="AE97">
        <v>0</v>
      </c>
      <c r="AF97">
        <v>1.6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f t="shared" si="1"/>
        <v>0</v>
      </c>
      <c r="AO97">
        <v>5.2999999999999999E-2</v>
      </c>
      <c r="AP97">
        <v>0</v>
      </c>
      <c r="AQ97">
        <v>0</v>
      </c>
      <c r="AR97">
        <v>2.3E-2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 s="40">
        <v>212.846</v>
      </c>
      <c r="BS97" s="40">
        <v>143.66999999999999</v>
      </c>
      <c r="BT97" s="40">
        <v>69.176000000000002</v>
      </c>
      <c r="BU97" s="32">
        <v>0.32500493314415119</v>
      </c>
      <c r="BV97" s="29">
        <v>665.14374999999995</v>
      </c>
      <c r="BW97">
        <v>0</v>
      </c>
      <c r="BX97" s="31">
        <v>0</v>
      </c>
    </row>
    <row r="98" spans="1:76" x14ac:dyDescent="0.2">
      <c r="A98" s="5">
        <v>30</v>
      </c>
      <c r="B98" s="5">
        <v>94</v>
      </c>
      <c r="C98" s="6" t="s">
        <v>94</v>
      </c>
      <c r="D98" s="30">
        <v>513</v>
      </c>
      <c r="E98">
        <v>210.67400000000001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0.9</v>
      </c>
      <c r="M98">
        <v>15.622</v>
      </c>
      <c r="N98">
        <v>0.56000000000000005</v>
      </c>
      <c r="O98">
        <v>1.619</v>
      </c>
      <c r="P98">
        <v>1.004</v>
      </c>
      <c r="Q98">
        <v>3.4000000000000002E-2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16.998999999999999</v>
      </c>
      <c r="Y98">
        <v>0</v>
      </c>
      <c r="Z98">
        <v>0</v>
      </c>
      <c r="AA98">
        <v>23.698</v>
      </c>
      <c r="AB98">
        <v>0</v>
      </c>
      <c r="AC98">
        <v>6.8849999999999998</v>
      </c>
      <c r="AD98">
        <v>9.4269999999999996</v>
      </c>
      <c r="AE98">
        <v>0</v>
      </c>
      <c r="AF98">
        <v>3.4420000000000002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f t="shared" si="1"/>
        <v>0</v>
      </c>
      <c r="AO98">
        <v>5.0999999999999997E-2</v>
      </c>
      <c r="AP98">
        <v>0</v>
      </c>
      <c r="AQ98">
        <v>6.6000000000000003E-2</v>
      </c>
      <c r="AR98">
        <v>0</v>
      </c>
      <c r="AS98">
        <v>0</v>
      </c>
      <c r="AT98">
        <v>0.25700000000000001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 s="40">
        <v>291.238</v>
      </c>
      <c r="BS98" s="40">
        <v>211.57400000000001</v>
      </c>
      <c r="BT98" s="40">
        <v>79.664000000000001</v>
      </c>
      <c r="BU98" s="32">
        <v>0.27353573366112938</v>
      </c>
      <c r="BV98" s="29">
        <v>567.7153996101365</v>
      </c>
      <c r="BW98">
        <v>3.2170000000000001</v>
      </c>
      <c r="BX98" s="31">
        <v>6.2709551656920075</v>
      </c>
    </row>
    <row r="99" spans="1:76" x14ac:dyDescent="0.2">
      <c r="A99" s="5">
        <v>30</v>
      </c>
      <c r="B99" s="5">
        <v>95</v>
      </c>
      <c r="C99" s="6" t="s">
        <v>95</v>
      </c>
      <c r="D99" s="30">
        <v>2492</v>
      </c>
      <c r="E99">
        <v>190.36</v>
      </c>
      <c r="F99">
        <v>0</v>
      </c>
      <c r="G99">
        <v>0</v>
      </c>
      <c r="H99">
        <v>0</v>
      </c>
      <c r="I99">
        <v>0</v>
      </c>
      <c r="J99">
        <v>32.74</v>
      </c>
      <c r="K99">
        <v>0</v>
      </c>
      <c r="L99">
        <v>19.8</v>
      </c>
      <c r="M99">
        <v>0</v>
      </c>
      <c r="N99">
        <v>3.91</v>
      </c>
      <c r="O99">
        <v>6.23</v>
      </c>
      <c r="P99">
        <v>7.1369999999999996</v>
      </c>
      <c r="Q99">
        <v>0.18</v>
      </c>
      <c r="R99">
        <v>0</v>
      </c>
      <c r="S99">
        <v>0</v>
      </c>
      <c r="T99">
        <v>0</v>
      </c>
      <c r="U99">
        <v>76.36</v>
      </c>
      <c r="V99">
        <v>0</v>
      </c>
      <c r="W99">
        <v>30.1</v>
      </c>
      <c r="X99">
        <v>58.8</v>
      </c>
      <c r="Y99">
        <v>59.33</v>
      </c>
      <c r="Z99">
        <v>0</v>
      </c>
      <c r="AA99">
        <v>105.59</v>
      </c>
      <c r="AB99">
        <v>0</v>
      </c>
      <c r="AC99">
        <v>54.07</v>
      </c>
      <c r="AD99">
        <v>11.92</v>
      </c>
      <c r="AE99">
        <v>0</v>
      </c>
      <c r="AF99">
        <v>20.239999999999998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f t="shared" si="1"/>
        <v>0</v>
      </c>
      <c r="AO99">
        <v>0.23200000000000001</v>
      </c>
      <c r="AP99">
        <v>0</v>
      </c>
      <c r="AQ99">
        <v>0</v>
      </c>
      <c r="AR99">
        <v>0</v>
      </c>
      <c r="AS99">
        <v>0</v>
      </c>
      <c r="AT99">
        <v>1.7589999999999999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1.6E-2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 s="40">
        <v>678.774</v>
      </c>
      <c r="BS99" s="40">
        <v>242.9</v>
      </c>
      <c r="BT99" s="40">
        <v>435.87400000000002</v>
      </c>
      <c r="BU99" s="32">
        <v>0.64214893322372391</v>
      </c>
      <c r="BV99" s="29">
        <v>272.38121990369183</v>
      </c>
      <c r="BW99">
        <v>17.457000000000001</v>
      </c>
      <c r="BX99" s="31">
        <v>7.0052166934189408</v>
      </c>
    </row>
    <row r="100" spans="1:76" x14ac:dyDescent="0.2">
      <c r="A100" s="5">
        <v>30</v>
      </c>
      <c r="B100" s="5">
        <v>96</v>
      </c>
      <c r="C100" s="6" t="s">
        <v>96</v>
      </c>
      <c r="D100" s="30">
        <v>4453</v>
      </c>
      <c r="E100">
        <v>256.94</v>
      </c>
      <c r="F100">
        <v>0</v>
      </c>
      <c r="G100">
        <v>0</v>
      </c>
      <c r="H100">
        <v>0</v>
      </c>
      <c r="I100">
        <v>0</v>
      </c>
      <c r="J100">
        <v>82.48</v>
      </c>
      <c r="K100">
        <v>0</v>
      </c>
      <c r="L100">
        <v>0</v>
      </c>
      <c r="M100">
        <v>47.17</v>
      </c>
      <c r="N100">
        <v>2.83</v>
      </c>
      <c r="O100">
        <v>14.755000000000001</v>
      </c>
      <c r="P100">
        <v>8.4450000000000003</v>
      </c>
      <c r="Q100">
        <v>0.23799999999999999</v>
      </c>
      <c r="R100">
        <v>0</v>
      </c>
      <c r="S100">
        <v>0.73</v>
      </c>
      <c r="T100">
        <v>1.54</v>
      </c>
      <c r="U100">
        <v>268.8</v>
      </c>
      <c r="V100">
        <v>0</v>
      </c>
      <c r="W100">
        <v>648.92999999999995</v>
      </c>
      <c r="X100">
        <v>261.13</v>
      </c>
      <c r="Y100">
        <v>0</v>
      </c>
      <c r="Z100">
        <v>0</v>
      </c>
      <c r="AA100">
        <v>162.495</v>
      </c>
      <c r="AB100">
        <v>2.9</v>
      </c>
      <c r="AC100">
        <v>0</v>
      </c>
      <c r="AD100">
        <v>5</v>
      </c>
      <c r="AE100">
        <v>0</v>
      </c>
      <c r="AF100">
        <v>41.27</v>
      </c>
      <c r="AG100">
        <v>0</v>
      </c>
      <c r="AH100">
        <v>0</v>
      </c>
      <c r="AI100">
        <v>0</v>
      </c>
      <c r="AJ100">
        <v>130.97</v>
      </c>
      <c r="AK100">
        <v>0</v>
      </c>
      <c r="AL100">
        <v>0.98</v>
      </c>
      <c r="AM100">
        <v>0</v>
      </c>
      <c r="AN100">
        <f t="shared" si="1"/>
        <v>0.98</v>
      </c>
      <c r="AO100">
        <v>0.48599999999999999</v>
      </c>
      <c r="AP100">
        <v>0</v>
      </c>
      <c r="AQ100">
        <v>0.61099999999999999</v>
      </c>
      <c r="AR100">
        <v>1.78</v>
      </c>
      <c r="AS100">
        <v>0</v>
      </c>
      <c r="AT100">
        <v>0</v>
      </c>
      <c r="AU100">
        <v>1.8360000000000001</v>
      </c>
      <c r="AV100">
        <v>0</v>
      </c>
      <c r="AW100">
        <v>0</v>
      </c>
      <c r="AX100">
        <v>0.33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0.50600000000000001</v>
      </c>
      <c r="BE100">
        <v>0</v>
      </c>
      <c r="BF100">
        <v>0</v>
      </c>
      <c r="BG100">
        <v>0</v>
      </c>
      <c r="BH100">
        <v>1.9E-2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 s="40">
        <v>1943.171</v>
      </c>
      <c r="BS100" s="40">
        <v>339.42</v>
      </c>
      <c r="BT100" s="40">
        <v>1603.751</v>
      </c>
      <c r="BU100" s="32">
        <v>0.82532674684832164</v>
      </c>
      <c r="BV100" s="29">
        <v>436.37345609701327</v>
      </c>
      <c r="BW100">
        <v>28.538</v>
      </c>
      <c r="BX100" s="31">
        <v>6.4087132270379517</v>
      </c>
    </row>
    <row r="101" spans="1:76" x14ac:dyDescent="0.2">
      <c r="A101" s="5">
        <v>30</v>
      </c>
      <c r="B101" s="5">
        <v>97</v>
      </c>
      <c r="C101" s="6" t="s">
        <v>97</v>
      </c>
      <c r="D101" s="30">
        <v>2077</v>
      </c>
      <c r="E101">
        <v>586.62599999999998</v>
      </c>
      <c r="F101">
        <v>0</v>
      </c>
      <c r="G101">
        <v>0</v>
      </c>
      <c r="H101">
        <v>0</v>
      </c>
      <c r="I101">
        <v>0</v>
      </c>
      <c r="J101">
        <v>17.29</v>
      </c>
      <c r="K101">
        <v>0</v>
      </c>
      <c r="L101">
        <v>16.149999999999999</v>
      </c>
      <c r="M101">
        <v>0</v>
      </c>
      <c r="N101">
        <v>3.1850000000000001</v>
      </c>
      <c r="O101">
        <v>4.0270000000000001</v>
      </c>
      <c r="P101">
        <v>5.0250000000000004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153.32</v>
      </c>
      <c r="X101">
        <v>130.59</v>
      </c>
      <c r="Y101">
        <v>0</v>
      </c>
      <c r="Z101">
        <v>0</v>
      </c>
      <c r="AA101">
        <v>74.484999999999999</v>
      </c>
      <c r="AB101">
        <v>0</v>
      </c>
      <c r="AC101">
        <v>137.09</v>
      </c>
      <c r="AD101">
        <v>0</v>
      </c>
      <c r="AE101">
        <v>0</v>
      </c>
      <c r="AF101">
        <v>29.82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f t="shared" si="1"/>
        <v>0</v>
      </c>
      <c r="AO101">
        <v>0.24</v>
      </c>
      <c r="AP101">
        <v>0</v>
      </c>
      <c r="AQ101">
        <v>0</v>
      </c>
      <c r="AR101">
        <v>0</v>
      </c>
      <c r="AS101">
        <v>0</v>
      </c>
      <c r="AT101">
        <v>1.23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3.4000000000000002E-2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 s="40">
        <v>1159.1120000000001</v>
      </c>
      <c r="BS101" s="40">
        <v>620.06600000000003</v>
      </c>
      <c r="BT101" s="40">
        <v>539.04600000000005</v>
      </c>
      <c r="BU101" s="32">
        <v>0.4650508320162331</v>
      </c>
      <c r="BV101" s="29">
        <v>558.07029369282623</v>
      </c>
      <c r="BW101">
        <v>12.237</v>
      </c>
      <c r="BX101" s="31">
        <v>5.8916706788637452</v>
      </c>
    </row>
    <row r="102" spans="1:76" x14ac:dyDescent="0.2">
      <c r="A102" s="5">
        <v>30</v>
      </c>
      <c r="B102" s="5">
        <v>98</v>
      </c>
      <c r="C102" s="6" t="s">
        <v>98</v>
      </c>
      <c r="D102" s="30">
        <v>3003</v>
      </c>
      <c r="E102">
        <v>401.33</v>
      </c>
      <c r="F102">
        <v>0</v>
      </c>
      <c r="G102">
        <v>0</v>
      </c>
      <c r="H102">
        <v>0</v>
      </c>
      <c r="I102">
        <v>0</v>
      </c>
      <c r="J102">
        <v>26.82</v>
      </c>
      <c r="K102">
        <v>0</v>
      </c>
      <c r="L102">
        <v>32.659999999999997</v>
      </c>
      <c r="M102">
        <v>0</v>
      </c>
      <c r="N102">
        <v>3.07</v>
      </c>
      <c r="O102">
        <v>9.7100000000000009</v>
      </c>
      <c r="P102">
        <v>1.82</v>
      </c>
      <c r="Q102">
        <v>0</v>
      </c>
      <c r="R102">
        <v>0</v>
      </c>
      <c r="S102">
        <v>0</v>
      </c>
      <c r="T102">
        <v>0</v>
      </c>
      <c r="U102">
        <v>174.28</v>
      </c>
      <c r="V102">
        <v>0</v>
      </c>
      <c r="W102">
        <v>307.42</v>
      </c>
      <c r="X102">
        <v>259.125</v>
      </c>
      <c r="Y102">
        <v>0</v>
      </c>
      <c r="Z102">
        <v>0</v>
      </c>
      <c r="AA102">
        <v>99.515000000000001</v>
      </c>
      <c r="AB102">
        <v>1.9</v>
      </c>
      <c r="AC102">
        <v>103.285</v>
      </c>
      <c r="AD102">
        <v>19.43</v>
      </c>
      <c r="AE102">
        <v>0</v>
      </c>
      <c r="AF102">
        <v>36.659999999999997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0.24</v>
      </c>
      <c r="AM102">
        <v>0</v>
      </c>
      <c r="AN102">
        <f t="shared" si="1"/>
        <v>0.24</v>
      </c>
      <c r="AO102">
        <v>0.30499999999999999</v>
      </c>
      <c r="AP102">
        <v>0</v>
      </c>
      <c r="AQ102">
        <v>0</v>
      </c>
      <c r="AR102">
        <v>0</v>
      </c>
      <c r="AS102">
        <v>0</v>
      </c>
      <c r="AT102">
        <v>0.48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 s="40">
        <v>1478.05</v>
      </c>
      <c r="BS102" s="40">
        <v>460.81</v>
      </c>
      <c r="BT102" s="40">
        <v>1017.24</v>
      </c>
      <c r="BU102" s="32">
        <v>0.6882311153208619</v>
      </c>
      <c r="BV102" s="29">
        <v>492.19114219114221</v>
      </c>
      <c r="BW102">
        <v>14.6</v>
      </c>
      <c r="BX102" s="31">
        <v>4.8618048618048615</v>
      </c>
    </row>
    <row r="103" spans="1:76" x14ac:dyDescent="0.2">
      <c r="A103" s="5">
        <v>30</v>
      </c>
      <c r="B103" s="5">
        <v>99</v>
      </c>
      <c r="C103" s="6" t="s">
        <v>99</v>
      </c>
      <c r="D103" s="30">
        <v>8210</v>
      </c>
      <c r="E103">
        <v>911.47</v>
      </c>
      <c r="F103">
        <v>0</v>
      </c>
      <c r="G103">
        <v>0</v>
      </c>
      <c r="H103">
        <v>0</v>
      </c>
      <c r="I103">
        <v>0</v>
      </c>
      <c r="J103">
        <v>145.28</v>
      </c>
      <c r="K103">
        <v>0</v>
      </c>
      <c r="L103">
        <v>56.9</v>
      </c>
      <c r="M103">
        <v>0</v>
      </c>
      <c r="N103">
        <v>14.22</v>
      </c>
      <c r="O103">
        <v>28.495000000000001</v>
      </c>
      <c r="P103">
        <v>31.067</v>
      </c>
      <c r="Q103">
        <v>0.49</v>
      </c>
      <c r="R103">
        <v>0</v>
      </c>
      <c r="S103">
        <v>0</v>
      </c>
      <c r="T103">
        <v>0</v>
      </c>
      <c r="U103">
        <v>805.96</v>
      </c>
      <c r="V103">
        <v>0</v>
      </c>
      <c r="W103">
        <v>261.68</v>
      </c>
      <c r="X103">
        <v>664.52</v>
      </c>
      <c r="Y103">
        <v>33.33</v>
      </c>
      <c r="Z103">
        <v>0</v>
      </c>
      <c r="AA103">
        <v>408.28</v>
      </c>
      <c r="AB103">
        <v>0</v>
      </c>
      <c r="AC103">
        <v>419.78</v>
      </c>
      <c r="AD103">
        <v>50.6</v>
      </c>
      <c r="AE103">
        <v>42.9</v>
      </c>
      <c r="AF103">
        <v>110.7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1.93</v>
      </c>
      <c r="AM103">
        <v>0</v>
      </c>
      <c r="AN103">
        <f t="shared" si="1"/>
        <v>1.93</v>
      </c>
      <c r="AO103">
        <v>1.268</v>
      </c>
      <c r="AP103">
        <v>0</v>
      </c>
      <c r="AQ103">
        <v>0</v>
      </c>
      <c r="AR103">
        <v>0</v>
      </c>
      <c r="AS103">
        <v>0</v>
      </c>
      <c r="AT103">
        <v>5.86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0.155</v>
      </c>
      <c r="BI103">
        <v>0</v>
      </c>
      <c r="BJ103">
        <v>0</v>
      </c>
      <c r="BK103">
        <v>0</v>
      </c>
      <c r="BL103">
        <v>0</v>
      </c>
      <c r="BM103">
        <v>13.24</v>
      </c>
      <c r="BN103">
        <v>0</v>
      </c>
      <c r="BO103">
        <v>0</v>
      </c>
      <c r="BP103">
        <v>0</v>
      </c>
      <c r="BQ103">
        <v>0</v>
      </c>
      <c r="BR103" s="40">
        <v>4008.125</v>
      </c>
      <c r="BS103" s="40">
        <v>1113.6500000000001</v>
      </c>
      <c r="BT103" s="40">
        <v>2894.4749999999999</v>
      </c>
      <c r="BU103" s="32">
        <v>0.72215187899578981</v>
      </c>
      <c r="BV103" s="29">
        <v>488.20036540803898</v>
      </c>
      <c r="BW103">
        <v>74.272000000000006</v>
      </c>
      <c r="BX103" s="31">
        <v>9.0465286236297207</v>
      </c>
    </row>
    <row r="104" spans="1:76" x14ac:dyDescent="0.2">
      <c r="A104" s="5">
        <v>30</v>
      </c>
      <c r="B104" s="5">
        <v>100</v>
      </c>
      <c r="C104" s="6" t="s">
        <v>100</v>
      </c>
      <c r="D104" s="30">
        <v>7755</v>
      </c>
      <c r="E104">
        <v>1169.6600000000001</v>
      </c>
      <c r="F104">
        <v>0</v>
      </c>
      <c r="G104">
        <v>0</v>
      </c>
      <c r="H104">
        <v>0</v>
      </c>
      <c r="I104">
        <v>0</v>
      </c>
      <c r="J104">
        <v>120.38</v>
      </c>
      <c r="K104">
        <v>0</v>
      </c>
      <c r="L104">
        <v>21.66</v>
      </c>
      <c r="M104">
        <v>0</v>
      </c>
      <c r="N104">
        <v>18.082000000000001</v>
      </c>
      <c r="O104">
        <v>22.245000000000001</v>
      </c>
      <c r="P104">
        <v>25.08</v>
      </c>
      <c r="Q104">
        <v>0.42799999999999999</v>
      </c>
      <c r="R104">
        <v>0</v>
      </c>
      <c r="S104">
        <v>0</v>
      </c>
      <c r="T104">
        <v>0</v>
      </c>
      <c r="U104">
        <v>365.58</v>
      </c>
      <c r="V104">
        <v>0</v>
      </c>
      <c r="W104">
        <v>459.78</v>
      </c>
      <c r="X104">
        <v>396.11</v>
      </c>
      <c r="Y104">
        <v>0</v>
      </c>
      <c r="Z104">
        <v>0</v>
      </c>
      <c r="AA104">
        <v>307.02499999999998</v>
      </c>
      <c r="AB104">
        <v>4.5</v>
      </c>
      <c r="AC104">
        <v>278.18</v>
      </c>
      <c r="AD104">
        <v>41.6</v>
      </c>
      <c r="AE104">
        <v>0</v>
      </c>
      <c r="AF104">
        <v>84.86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0.96</v>
      </c>
      <c r="AM104">
        <v>0</v>
      </c>
      <c r="AN104">
        <f t="shared" si="1"/>
        <v>0.96</v>
      </c>
      <c r="AO104">
        <v>0.68</v>
      </c>
      <c r="AP104">
        <v>0</v>
      </c>
      <c r="AQ104">
        <v>0</v>
      </c>
      <c r="AR104">
        <v>0</v>
      </c>
      <c r="AS104">
        <v>0</v>
      </c>
      <c r="AT104">
        <v>0.26</v>
      </c>
      <c r="AU104">
        <v>0.98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0.05</v>
      </c>
      <c r="BE104">
        <v>0</v>
      </c>
      <c r="BF104">
        <v>0</v>
      </c>
      <c r="BG104">
        <v>0</v>
      </c>
      <c r="BH104">
        <v>4.2000000000000003E-2</v>
      </c>
      <c r="BI104">
        <v>0</v>
      </c>
      <c r="BJ104">
        <v>0</v>
      </c>
      <c r="BK104">
        <v>0</v>
      </c>
      <c r="BL104">
        <v>7.4999999999999997E-2</v>
      </c>
      <c r="BM104">
        <v>0</v>
      </c>
      <c r="BN104">
        <v>0</v>
      </c>
      <c r="BO104">
        <v>0</v>
      </c>
      <c r="BP104">
        <v>0</v>
      </c>
      <c r="BQ104">
        <v>0</v>
      </c>
      <c r="BR104" s="40">
        <v>3318.2170000000001</v>
      </c>
      <c r="BS104" s="40">
        <v>1311.7</v>
      </c>
      <c r="BT104" s="40">
        <v>2006.5170000000001</v>
      </c>
      <c r="BU104" s="32">
        <v>0.60469734197612757</v>
      </c>
      <c r="BV104" s="29">
        <v>427.8809800128949</v>
      </c>
      <c r="BW104">
        <v>65.834999999999994</v>
      </c>
      <c r="BX104" s="31">
        <v>8.4893617021276597</v>
      </c>
    </row>
    <row r="105" spans="1:76" x14ac:dyDescent="0.2">
      <c r="A105" s="5">
        <v>30</v>
      </c>
      <c r="B105" s="5">
        <v>101</v>
      </c>
      <c r="C105" s="6" t="s">
        <v>101</v>
      </c>
      <c r="D105" s="30">
        <v>6192</v>
      </c>
      <c r="E105">
        <v>464.53</v>
      </c>
      <c r="F105">
        <v>0</v>
      </c>
      <c r="G105">
        <v>0</v>
      </c>
      <c r="H105">
        <v>0</v>
      </c>
      <c r="I105">
        <v>0</v>
      </c>
      <c r="J105">
        <v>94.9</v>
      </c>
      <c r="K105">
        <v>0</v>
      </c>
      <c r="L105">
        <v>0</v>
      </c>
      <c r="M105">
        <v>39.880000000000003</v>
      </c>
      <c r="N105">
        <v>9.4600000000000009</v>
      </c>
      <c r="O105">
        <v>15.26</v>
      </c>
      <c r="P105">
        <v>15.75</v>
      </c>
      <c r="Q105">
        <v>0.28999999999999998</v>
      </c>
      <c r="R105">
        <v>0</v>
      </c>
      <c r="S105">
        <v>0</v>
      </c>
      <c r="T105">
        <v>0</v>
      </c>
      <c r="U105">
        <v>335.4</v>
      </c>
      <c r="V105">
        <v>0</v>
      </c>
      <c r="W105">
        <v>339.94099999999997</v>
      </c>
      <c r="X105">
        <v>391.22</v>
      </c>
      <c r="Y105">
        <v>0</v>
      </c>
      <c r="Z105">
        <v>0</v>
      </c>
      <c r="AA105">
        <v>199.53</v>
      </c>
      <c r="AB105">
        <v>16.79</v>
      </c>
      <c r="AC105">
        <v>0</v>
      </c>
      <c r="AD105">
        <v>21.46</v>
      </c>
      <c r="AE105">
        <v>0</v>
      </c>
      <c r="AF105">
        <v>65.64</v>
      </c>
      <c r="AG105">
        <v>0</v>
      </c>
      <c r="AH105">
        <v>0</v>
      </c>
      <c r="AI105">
        <v>0.43</v>
      </c>
      <c r="AJ105">
        <v>184.45</v>
      </c>
      <c r="AK105">
        <v>0</v>
      </c>
      <c r="AL105">
        <v>1.03</v>
      </c>
      <c r="AM105">
        <v>0</v>
      </c>
      <c r="AN105">
        <f t="shared" si="1"/>
        <v>1.03</v>
      </c>
      <c r="AO105">
        <v>0.52200000000000002</v>
      </c>
      <c r="AP105">
        <v>0</v>
      </c>
      <c r="AQ105">
        <v>0.50700000000000001</v>
      </c>
      <c r="AR105">
        <v>3.53</v>
      </c>
      <c r="AS105">
        <v>0</v>
      </c>
      <c r="AT105">
        <v>0</v>
      </c>
      <c r="AU105">
        <v>2.2000000000000002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0.47199999999999998</v>
      </c>
      <c r="BE105">
        <v>0</v>
      </c>
      <c r="BF105">
        <v>0</v>
      </c>
      <c r="BG105">
        <v>0</v>
      </c>
      <c r="BH105">
        <v>0.182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 s="40">
        <v>2203.3739999999998</v>
      </c>
      <c r="BS105" s="40">
        <v>559.42999999999995</v>
      </c>
      <c r="BT105" s="40">
        <v>1643.944</v>
      </c>
      <c r="BU105" s="32">
        <v>0.74610302200171197</v>
      </c>
      <c r="BV105" s="29">
        <v>355.8420542635659</v>
      </c>
      <c r="BW105">
        <v>40.76</v>
      </c>
      <c r="BX105" s="31">
        <v>6.5826873385012918</v>
      </c>
    </row>
    <row r="106" spans="1:76" x14ac:dyDescent="0.2">
      <c r="A106" s="5">
        <v>30</v>
      </c>
      <c r="B106" s="5">
        <v>102</v>
      </c>
      <c r="C106" s="6" t="s">
        <v>102</v>
      </c>
      <c r="D106" s="30">
        <v>1210</v>
      </c>
      <c r="E106">
        <v>301.69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32.9</v>
      </c>
      <c r="N106">
        <v>2.2999999999999998</v>
      </c>
      <c r="O106">
        <v>0.54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26.98</v>
      </c>
      <c r="Y106">
        <v>0</v>
      </c>
      <c r="Z106">
        <v>0</v>
      </c>
      <c r="AA106">
        <v>25.44</v>
      </c>
      <c r="AB106">
        <v>0</v>
      </c>
      <c r="AC106">
        <v>11.28</v>
      </c>
      <c r="AD106">
        <v>0.62</v>
      </c>
      <c r="AE106">
        <v>0</v>
      </c>
      <c r="AF106">
        <v>0</v>
      </c>
      <c r="AG106">
        <v>1.1000000000000001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f t="shared" si="1"/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0.04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 s="40">
        <v>402.89</v>
      </c>
      <c r="BS106" s="40">
        <v>301.69</v>
      </c>
      <c r="BT106" s="40">
        <v>101.2</v>
      </c>
      <c r="BU106" s="32">
        <v>0.25118518702375336</v>
      </c>
      <c r="BV106" s="29">
        <v>332.96694214876032</v>
      </c>
      <c r="BW106">
        <v>2.84</v>
      </c>
      <c r="BX106" s="31">
        <v>2.3471074380165287</v>
      </c>
    </row>
    <row r="107" spans="1:76" x14ac:dyDescent="0.2">
      <c r="A107" s="5">
        <v>30</v>
      </c>
      <c r="B107" s="5">
        <v>103</v>
      </c>
      <c r="C107" s="6" t="s">
        <v>103</v>
      </c>
      <c r="D107" s="30">
        <v>2207</v>
      </c>
      <c r="E107">
        <v>681.25</v>
      </c>
      <c r="F107">
        <v>0</v>
      </c>
      <c r="G107">
        <v>0</v>
      </c>
      <c r="H107">
        <v>0</v>
      </c>
      <c r="I107">
        <v>0</v>
      </c>
      <c r="J107">
        <v>14.28</v>
      </c>
      <c r="K107">
        <v>0</v>
      </c>
      <c r="L107">
        <v>17.38</v>
      </c>
      <c r="M107">
        <v>3.99</v>
      </c>
      <c r="N107">
        <v>7.2</v>
      </c>
      <c r="O107">
        <v>9.0760000000000005</v>
      </c>
      <c r="P107">
        <v>8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37.6</v>
      </c>
      <c r="Y107">
        <v>4.93</v>
      </c>
      <c r="Z107">
        <v>0</v>
      </c>
      <c r="AA107">
        <v>36.35</v>
      </c>
      <c r="AB107">
        <v>0</v>
      </c>
      <c r="AC107">
        <v>26.48</v>
      </c>
      <c r="AD107">
        <v>20.64</v>
      </c>
      <c r="AE107">
        <v>0</v>
      </c>
      <c r="AF107">
        <v>0</v>
      </c>
      <c r="AG107">
        <v>23.78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f t="shared" si="1"/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3.16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5.2830000000000004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 s="40">
        <v>899.399</v>
      </c>
      <c r="BS107" s="40">
        <v>712.91</v>
      </c>
      <c r="BT107" s="40">
        <v>186.489</v>
      </c>
      <c r="BU107" s="32">
        <v>0.20734846269564453</v>
      </c>
      <c r="BV107" s="29">
        <v>407.52106932487538</v>
      </c>
      <c r="BW107">
        <v>24.276</v>
      </c>
      <c r="BX107" s="31">
        <v>10.999546896239238</v>
      </c>
    </row>
    <row r="108" spans="1:76" x14ac:dyDescent="0.2">
      <c r="A108" s="5">
        <v>30</v>
      </c>
      <c r="B108" s="5">
        <v>105</v>
      </c>
      <c r="C108" s="6" t="s">
        <v>105</v>
      </c>
      <c r="D108" s="30">
        <v>1358</v>
      </c>
      <c r="E108">
        <v>396.322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18.170000000000002</v>
      </c>
      <c r="M108">
        <v>0</v>
      </c>
      <c r="N108">
        <v>1.03</v>
      </c>
      <c r="O108">
        <v>1.1599999999999999</v>
      </c>
      <c r="P108">
        <v>1.2589999999999999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164.16</v>
      </c>
      <c r="X108">
        <v>47.884999999999998</v>
      </c>
      <c r="Y108">
        <v>0</v>
      </c>
      <c r="Z108">
        <v>0</v>
      </c>
      <c r="AA108">
        <v>52.365000000000002</v>
      </c>
      <c r="AB108">
        <v>1.88</v>
      </c>
      <c r="AC108">
        <v>47.77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0.15</v>
      </c>
      <c r="AM108">
        <v>0</v>
      </c>
      <c r="AN108">
        <f t="shared" si="1"/>
        <v>0.15</v>
      </c>
      <c r="AO108">
        <v>0.22</v>
      </c>
      <c r="AP108">
        <v>0</v>
      </c>
      <c r="AQ108">
        <v>0</v>
      </c>
      <c r="AR108">
        <v>0</v>
      </c>
      <c r="AS108">
        <v>0</v>
      </c>
      <c r="AT108">
        <v>0.53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 s="40">
        <v>732.90099999999995</v>
      </c>
      <c r="BS108" s="40">
        <v>414.49200000000002</v>
      </c>
      <c r="BT108" s="40">
        <v>318.40899999999999</v>
      </c>
      <c r="BU108" s="32">
        <v>0.43445021906096459</v>
      </c>
      <c r="BV108" s="29">
        <v>539.69145802650962</v>
      </c>
      <c r="BW108">
        <v>3.4489999999999998</v>
      </c>
      <c r="BX108" s="31">
        <v>2.5397643593519881</v>
      </c>
    </row>
    <row r="109" spans="1:76" x14ac:dyDescent="0.2">
      <c r="A109" s="5">
        <v>30</v>
      </c>
      <c r="B109" s="5">
        <v>106</v>
      </c>
      <c r="C109" s="6" t="s">
        <v>106</v>
      </c>
      <c r="D109" s="30">
        <v>1692</v>
      </c>
      <c r="E109">
        <v>82.55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12.56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94.55</v>
      </c>
      <c r="V109">
        <v>0</v>
      </c>
      <c r="W109">
        <v>23.7</v>
      </c>
      <c r="X109">
        <v>73.010000000000005</v>
      </c>
      <c r="Y109">
        <v>0</v>
      </c>
      <c r="Z109">
        <v>0</v>
      </c>
      <c r="AA109">
        <v>69.98</v>
      </c>
      <c r="AB109">
        <v>0</v>
      </c>
      <c r="AC109">
        <v>58.61</v>
      </c>
      <c r="AD109">
        <v>0</v>
      </c>
      <c r="AE109">
        <v>10.42</v>
      </c>
      <c r="AF109">
        <v>1.94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f t="shared" si="1"/>
        <v>0</v>
      </c>
      <c r="AO109">
        <v>0.215</v>
      </c>
      <c r="AP109">
        <v>0</v>
      </c>
      <c r="AQ109">
        <v>0</v>
      </c>
      <c r="AR109">
        <v>0</v>
      </c>
      <c r="AS109">
        <v>0</v>
      </c>
      <c r="AT109">
        <v>0.26300000000000001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3.3000000000000002E-2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 s="40">
        <v>427.83100000000002</v>
      </c>
      <c r="BS109" s="40">
        <v>95.11</v>
      </c>
      <c r="BT109" s="40">
        <v>332.721</v>
      </c>
      <c r="BU109" s="32">
        <v>0.77769259357082587</v>
      </c>
      <c r="BV109" s="29">
        <v>252.85520094562648</v>
      </c>
      <c r="BW109">
        <v>0</v>
      </c>
      <c r="BX109" s="31">
        <v>0</v>
      </c>
    </row>
    <row r="110" spans="1:76" x14ac:dyDescent="0.2">
      <c r="A110" s="5">
        <v>30</v>
      </c>
      <c r="B110" s="5">
        <v>104</v>
      </c>
      <c r="C110" s="6" t="s">
        <v>104</v>
      </c>
      <c r="D110" s="30">
        <v>2445</v>
      </c>
      <c r="E110">
        <v>398.73599999999999</v>
      </c>
      <c r="F110">
        <v>0</v>
      </c>
      <c r="G110">
        <v>0</v>
      </c>
      <c r="H110">
        <v>0</v>
      </c>
      <c r="I110">
        <v>0</v>
      </c>
      <c r="J110">
        <v>9.24</v>
      </c>
      <c r="K110">
        <v>0</v>
      </c>
      <c r="L110">
        <v>26.24</v>
      </c>
      <c r="M110">
        <v>0</v>
      </c>
      <c r="N110">
        <v>7.18</v>
      </c>
      <c r="O110">
        <v>10.394</v>
      </c>
      <c r="P110">
        <v>8.1080000000000005</v>
      </c>
      <c r="Q110">
        <v>0.20899999999999999</v>
      </c>
      <c r="R110">
        <v>0</v>
      </c>
      <c r="S110">
        <v>0</v>
      </c>
      <c r="T110">
        <v>0</v>
      </c>
      <c r="U110">
        <v>86.81</v>
      </c>
      <c r="V110">
        <v>0</v>
      </c>
      <c r="W110">
        <v>172.57</v>
      </c>
      <c r="X110">
        <v>99.94</v>
      </c>
      <c r="Y110">
        <v>0</v>
      </c>
      <c r="Z110">
        <v>0</v>
      </c>
      <c r="AA110">
        <v>84.15</v>
      </c>
      <c r="AB110">
        <v>8.26</v>
      </c>
      <c r="AC110">
        <v>93.71</v>
      </c>
      <c r="AD110">
        <v>7.43</v>
      </c>
      <c r="AE110">
        <v>0</v>
      </c>
      <c r="AF110">
        <v>37.659999999999997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f t="shared" si="1"/>
        <v>0</v>
      </c>
      <c r="AO110">
        <v>0.35</v>
      </c>
      <c r="AP110">
        <v>0</v>
      </c>
      <c r="AQ110">
        <v>0</v>
      </c>
      <c r="AR110">
        <v>0</v>
      </c>
      <c r="AS110">
        <v>0</v>
      </c>
      <c r="AT110">
        <v>0.63</v>
      </c>
      <c r="AU110">
        <v>0.38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0.11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 s="40">
        <v>1052.107</v>
      </c>
      <c r="BS110" s="40">
        <v>434.21600000000001</v>
      </c>
      <c r="BT110" s="40">
        <v>617.89099999999996</v>
      </c>
      <c r="BU110" s="32">
        <v>0.58728912553571078</v>
      </c>
      <c r="BV110" s="29">
        <v>430.30961145194271</v>
      </c>
      <c r="BW110">
        <v>25.890999999999998</v>
      </c>
      <c r="BX110" s="31">
        <v>10.589366053169734</v>
      </c>
    </row>
    <row r="111" spans="1:76" x14ac:dyDescent="0.2">
      <c r="A111" s="5">
        <v>30</v>
      </c>
      <c r="B111" s="5">
        <v>107</v>
      </c>
      <c r="C111" s="6" t="s">
        <v>107</v>
      </c>
      <c r="D111" s="30">
        <v>429</v>
      </c>
      <c r="E111">
        <v>193.81700000000001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1.7</v>
      </c>
      <c r="M111">
        <v>2.9929999999999999</v>
      </c>
      <c r="N111">
        <v>0</v>
      </c>
      <c r="O111">
        <v>0.08</v>
      </c>
      <c r="P111">
        <v>1.6E-2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9.0999999999999998E-2</v>
      </c>
      <c r="X111">
        <v>9.1379999999999999</v>
      </c>
      <c r="Y111">
        <v>0</v>
      </c>
      <c r="Z111">
        <v>0</v>
      </c>
      <c r="AA111">
        <v>25.027000000000001</v>
      </c>
      <c r="AB111">
        <v>0</v>
      </c>
      <c r="AC111">
        <v>5.3819999999999997</v>
      </c>
      <c r="AD111">
        <v>0.69299999999999995</v>
      </c>
      <c r="AE111">
        <v>0</v>
      </c>
      <c r="AF111">
        <v>4.5999999999999999E-2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f t="shared" si="1"/>
        <v>0</v>
      </c>
      <c r="AO111">
        <v>2.7E-2</v>
      </c>
      <c r="AP111">
        <v>0</v>
      </c>
      <c r="AQ111">
        <v>0.03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 s="40">
        <v>239.04</v>
      </c>
      <c r="BS111" s="40">
        <v>195.517</v>
      </c>
      <c r="BT111" s="40">
        <v>43.523000000000003</v>
      </c>
      <c r="BU111" s="32">
        <v>0.18207412985274432</v>
      </c>
      <c r="BV111" s="29">
        <v>557.20279720279723</v>
      </c>
      <c r="BW111">
        <v>9.6000000000000002E-2</v>
      </c>
      <c r="BX111" s="31">
        <v>0.22377622377622378</v>
      </c>
    </row>
    <row r="112" spans="1:76" x14ac:dyDescent="0.2">
      <c r="A112" s="5">
        <v>30</v>
      </c>
      <c r="B112" s="5">
        <v>108</v>
      </c>
      <c r="C112" s="6" t="s">
        <v>108</v>
      </c>
      <c r="D112" s="30">
        <v>506</v>
      </c>
      <c r="E112">
        <v>159.47999999999999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10.86</v>
      </c>
      <c r="Y112">
        <v>0</v>
      </c>
      <c r="Z112">
        <v>0</v>
      </c>
      <c r="AA112">
        <v>12.15</v>
      </c>
      <c r="AB112">
        <v>0</v>
      </c>
      <c r="AC112">
        <v>4.53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f t="shared" si="1"/>
        <v>0</v>
      </c>
      <c r="AO112">
        <v>0</v>
      </c>
      <c r="AP112">
        <v>0</v>
      </c>
      <c r="AQ112">
        <v>0</v>
      </c>
      <c r="AR112">
        <v>0.32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 s="40">
        <v>187.34</v>
      </c>
      <c r="BS112" s="40">
        <v>159.47999999999999</v>
      </c>
      <c r="BT112" s="40">
        <v>27.86</v>
      </c>
      <c r="BU112" s="32">
        <v>0.14871356891213836</v>
      </c>
      <c r="BV112" s="29">
        <v>370.23715415019763</v>
      </c>
      <c r="BW112">
        <v>0</v>
      </c>
      <c r="BX112" s="31">
        <v>0</v>
      </c>
    </row>
    <row r="113" spans="1:76" x14ac:dyDescent="0.2">
      <c r="A113" s="5">
        <v>30</v>
      </c>
      <c r="B113" s="5">
        <v>109</v>
      </c>
      <c r="C113" s="6" t="s">
        <v>109</v>
      </c>
      <c r="D113" s="30">
        <v>3926</v>
      </c>
      <c r="E113">
        <v>306.31</v>
      </c>
      <c r="F113">
        <v>0</v>
      </c>
      <c r="G113">
        <v>0</v>
      </c>
      <c r="H113">
        <v>0</v>
      </c>
      <c r="I113">
        <v>0</v>
      </c>
      <c r="J113">
        <v>85.86</v>
      </c>
      <c r="K113">
        <v>0</v>
      </c>
      <c r="L113">
        <v>0</v>
      </c>
      <c r="M113">
        <v>35.659999999999997</v>
      </c>
      <c r="N113">
        <v>5.95</v>
      </c>
      <c r="O113">
        <v>5.0449999999999999</v>
      </c>
      <c r="P113">
        <v>7</v>
      </c>
      <c r="Q113">
        <v>0</v>
      </c>
      <c r="R113">
        <v>0</v>
      </c>
      <c r="S113">
        <v>0</v>
      </c>
      <c r="T113">
        <v>0</v>
      </c>
      <c r="U113">
        <v>189.76</v>
      </c>
      <c r="V113">
        <v>0</v>
      </c>
      <c r="W113">
        <v>141.01</v>
      </c>
      <c r="X113">
        <v>209.82</v>
      </c>
      <c r="Y113">
        <v>0</v>
      </c>
      <c r="Z113">
        <v>0</v>
      </c>
      <c r="AA113">
        <v>129.29</v>
      </c>
      <c r="AB113">
        <v>0.4</v>
      </c>
      <c r="AC113">
        <v>0</v>
      </c>
      <c r="AD113">
        <v>26.355</v>
      </c>
      <c r="AE113">
        <v>0</v>
      </c>
      <c r="AF113">
        <v>44.39</v>
      </c>
      <c r="AG113">
        <v>0</v>
      </c>
      <c r="AH113">
        <v>0</v>
      </c>
      <c r="AI113">
        <v>0.22800000000000001</v>
      </c>
      <c r="AJ113">
        <v>109.81</v>
      </c>
      <c r="AK113">
        <v>0</v>
      </c>
      <c r="AL113">
        <v>1.1000000000000001</v>
      </c>
      <c r="AM113">
        <v>0</v>
      </c>
      <c r="AN113">
        <f t="shared" si="1"/>
        <v>1.1000000000000001</v>
      </c>
      <c r="AO113">
        <v>0.61899999999999999</v>
      </c>
      <c r="AP113">
        <v>0</v>
      </c>
      <c r="AQ113">
        <v>0.753</v>
      </c>
      <c r="AR113">
        <v>3.65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0.93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0.16</v>
      </c>
      <c r="BE113">
        <v>0</v>
      </c>
      <c r="BF113">
        <v>0</v>
      </c>
      <c r="BG113">
        <v>0</v>
      </c>
      <c r="BH113">
        <v>3.2000000000000001E-2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 s="40">
        <v>1304.1320000000001</v>
      </c>
      <c r="BS113" s="40">
        <v>392.17</v>
      </c>
      <c r="BT113" s="40">
        <v>911.96199999999999</v>
      </c>
      <c r="BU113" s="32">
        <v>0.6992865752853239</v>
      </c>
      <c r="BV113" s="29">
        <v>332.17829852266937</v>
      </c>
      <c r="BW113">
        <v>17.995000000000001</v>
      </c>
      <c r="BX113" s="31">
        <v>4.5835455934793687</v>
      </c>
    </row>
    <row r="114" spans="1:76" x14ac:dyDescent="0.2">
      <c r="A114" s="5">
        <v>30</v>
      </c>
      <c r="B114" s="5">
        <v>110</v>
      </c>
      <c r="C114" s="6" t="s">
        <v>110</v>
      </c>
      <c r="D114" s="30">
        <v>938</v>
      </c>
      <c r="E114">
        <v>261.80099999999999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0.4</v>
      </c>
      <c r="M114">
        <v>4.3490000000000002</v>
      </c>
      <c r="N114">
        <v>1.1679999999999999</v>
      </c>
      <c r="O114">
        <v>1.81</v>
      </c>
      <c r="P114">
        <v>0.94799999999999995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0.22600000000000001</v>
      </c>
      <c r="X114">
        <v>12.993</v>
      </c>
      <c r="Y114">
        <v>0</v>
      </c>
      <c r="Z114">
        <v>0</v>
      </c>
      <c r="AA114">
        <v>30.545000000000002</v>
      </c>
      <c r="AB114">
        <v>0</v>
      </c>
      <c r="AC114">
        <v>5.2930000000000001</v>
      </c>
      <c r="AD114">
        <v>3.653</v>
      </c>
      <c r="AE114">
        <v>0</v>
      </c>
      <c r="AF114">
        <v>1.2050000000000001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f t="shared" si="1"/>
        <v>0</v>
      </c>
      <c r="AO114">
        <v>9.6000000000000002E-2</v>
      </c>
      <c r="AP114">
        <v>0</v>
      </c>
      <c r="AQ114">
        <v>9.0999999999999998E-2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 s="40">
        <v>324.57799999999997</v>
      </c>
      <c r="BS114" s="40">
        <v>262.20100000000002</v>
      </c>
      <c r="BT114" s="40">
        <v>62.377000000000002</v>
      </c>
      <c r="BU114" s="32">
        <v>0.192178767507348</v>
      </c>
      <c r="BV114" s="29">
        <v>346.03198294243072</v>
      </c>
      <c r="BW114">
        <v>3.9260000000000002</v>
      </c>
      <c r="BX114" s="31">
        <v>4.1855010660980811</v>
      </c>
    </row>
    <row r="115" spans="1:76" x14ac:dyDescent="0.2">
      <c r="A115" s="5">
        <v>30</v>
      </c>
      <c r="B115" s="5">
        <v>111</v>
      </c>
      <c r="C115" s="6" t="s">
        <v>111</v>
      </c>
      <c r="D115" s="30">
        <v>413</v>
      </c>
      <c r="E115">
        <v>117.53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23.58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10.59</v>
      </c>
      <c r="Y115">
        <v>0</v>
      </c>
      <c r="Z115">
        <v>0</v>
      </c>
      <c r="AA115">
        <v>10.8</v>
      </c>
      <c r="AB115">
        <v>0</v>
      </c>
      <c r="AC115">
        <v>2.1800000000000002</v>
      </c>
      <c r="AD115">
        <v>0.78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f t="shared" si="1"/>
        <v>0</v>
      </c>
      <c r="AO115">
        <v>0</v>
      </c>
      <c r="AP115">
        <v>0</v>
      </c>
      <c r="AQ115">
        <v>0</v>
      </c>
      <c r="AR115">
        <v>0.04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 s="40">
        <v>165.5</v>
      </c>
      <c r="BS115" s="40">
        <v>117.53</v>
      </c>
      <c r="BT115" s="40">
        <v>47.97</v>
      </c>
      <c r="BU115" s="32">
        <v>0.28984894259818733</v>
      </c>
      <c r="BV115" s="29">
        <v>400.72639225181598</v>
      </c>
      <c r="BW115">
        <v>0</v>
      </c>
      <c r="BX115" s="31">
        <v>0</v>
      </c>
    </row>
    <row r="116" spans="1:76" x14ac:dyDescent="0.2">
      <c r="A116" s="5">
        <v>30</v>
      </c>
      <c r="B116" s="5">
        <v>112</v>
      </c>
      <c r="C116" s="6" t="s">
        <v>112</v>
      </c>
      <c r="D116" s="30">
        <v>1376</v>
      </c>
      <c r="E116">
        <v>364.69400000000002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2.6</v>
      </c>
      <c r="M116">
        <v>25.164000000000001</v>
      </c>
      <c r="N116">
        <v>1.9179999999999999</v>
      </c>
      <c r="O116">
        <v>3.9119999999999999</v>
      </c>
      <c r="P116">
        <v>4.4020000000000001</v>
      </c>
      <c r="Q116">
        <v>0.12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2.036</v>
      </c>
      <c r="X116">
        <v>43.131</v>
      </c>
      <c r="Y116">
        <v>31.701000000000001</v>
      </c>
      <c r="Z116">
        <v>0</v>
      </c>
      <c r="AA116">
        <v>46.633000000000003</v>
      </c>
      <c r="AB116">
        <v>0.78</v>
      </c>
      <c r="AC116">
        <v>19.251999999999999</v>
      </c>
      <c r="AD116">
        <v>22.324000000000002</v>
      </c>
      <c r="AE116">
        <v>0</v>
      </c>
      <c r="AF116">
        <v>27.975000000000001</v>
      </c>
      <c r="AG116">
        <v>5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f t="shared" si="1"/>
        <v>0</v>
      </c>
      <c r="AO116">
        <v>6.2E-2</v>
      </c>
      <c r="AP116">
        <v>0</v>
      </c>
      <c r="AQ116">
        <v>9.9000000000000005E-2</v>
      </c>
      <c r="AR116">
        <v>0</v>
      </c>
      <c r="AS116">
        <v>0</v>
      </c>
      <c r="AT116">
        <v>1.2649999999999999</v>
      </c>
      <c r="AU116">
        <v>0.6</v>
      </c>
      <c r="AV116">
        <v>0</v>
      </c>
      <c r="AW116">
        <v>0</v>
      </c>
      <c r="AX116">
        <v>0</v>
      </c>
      <c r="AY116">
        <v>0.3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 s="40">
        <v>603.96799999999996</v>
      </c>
      <c r="BS116" s="40">
        <v>367.29399999999998</v>
      </c>
      <c r="BT116" s="40">
        <v>236.67400000000001</v>
      </c>
      <c r="BU116" s="32">
        <v>0.39186513192751932</v>
      </c>
      <c r="BV116" s="29">
        <v>438.93023255813955</v>
      </c>
      <c r="BW116">
        <v>10.352</v>
      </c>
      <c r="BX116" s="31">
        <v>7.5232558139534884</v>
      </c>
    </row>
    <row r="117" spans="1:76" x14ac:dyDescent="0.2">
      <c r="A117" s="5">
        <v>30</v>
      </c>
      <c r="B117" s="5">
        <v>113</v>
      </c>
      <c r="C117" s="6" t="s">
        <v>113</v>
      </c>
      <c r="D117" s="30">
        <v>699</v>
      </c>
      <c r="E117">
        <v>44.17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6.45</v>
      </c>
      <c r="N117">
        <v>5.1100000000000003</v>
      </c>
      <c r="O117">
        <v>4.923</v>
      </c>
      <c r="P117">
        <v>1.782</v>
      </c>
      <c r="Q117">
        <v>0.223</v>
      </c>
      <c r="R117">
        <v>0</v>
      </c>
      <c r="S117">
        <v>0</v>
      </c>
      <c r="T117">
        <v>0</v>
      </c>
      <c r="U117">
        <v>19.739999999999998</v>
      </c>
      <c r="V117">
        <v>0</v>
      </c>
      <c r="W117">
        <v>0</v>
      </c>
      <c r="X117">
        <v>20.29</v>
      </c>
      <c r="Y117">
        <v>0</v>
      </c>
      <c r="Z117">
        <v>0</v>
      </c>
      <c r="AA117">
        <v>34.46</v>
      </c>
      <c r="AB117">
        <v>0</v>
      </c>
      <c r="AC117">
        <v>0</v>
      </c>
      <c r="AD117">
        <v>3.08</v>
      </c>
      <c r="AE117">
        <v>0</v>
      </c>
      <c r="AF117">
        <v>3.77</v>
      </c>
      <c r="AG117">
        <v>0</v>
      </c>
      <c r="AH117">
        <v>0</v>
      </c>
      <c r="AI117">
        <v>0</v>
      </c>
      <c r="AJ117">
        <v>17.885000000000002</v>
      </c>
      <c r="AK117">
        <v>0</v>
      </c>
      <c r="AL117">
        <v>0</v>
      </c>
      <c r="AM117">
        <v>0</v>
      </c>
      <c r="AN117">
        <f t="shared" si="1"/>
        <v>0</v>
      </c>
      <c r="AO117">
        <v>2.9000000000000001E-2</v>
      </c>
      <c r="AP117">
        <v>0</v>
      </c>
      <c r="AQ117">
        <v>4.4999999999999998E-2</v>
      </c>
      <c r="AR117">
        <v>1.42</v>
      </c>
      <c r="AS117">
        <v>0</v>
      </c>
      <c r="AT117">
        <v>0</v>
      </c>
      <c r="AU117">
        <v>0.28599999999999998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 s="40">
        <v>163.66300000000001</v>
      </c>
      <c r="BS117" s="40">
        <v>44.17</v>
      </c>
      <c r="BT117" s="40">
        <v>119.49299999999999</v>
      </c>
      <c r="BU117" s="32">
        <v>0.73011615331504376</v>
      </c>
      <c r="BV117" s="29">
        <v>234.13876967095851</v>
      </c>
      <c r="BW117">
        <v>12.038</v>
      </c>
      <c r="BX117" s="31">
        <v>17.221745350500715</v>
      </c>
    </row>
    <row r="118" spans="1:76" x14ac:dyDescent="0.2">
      <c r="A118" s="5">
        <v>30</v>
      </c>
      <c r="B118" s="5">
        <v>114</v>
      </c>
      <c r="C118" s="6" t="s">
        <v>114</v>
      </c>
      <c r="D118" s="30">
        <v>4167</v>
      </c>
      <c r="E118">
        <v>542.23299999999995</v>
      </c>
      <c r="F118">
        <v>0</v>
      </c>
      <c r="G118">
        <v>0</v>
      </c>
      <c r="H118">
        <v>0</v>
      </c>
      <c r="I118">
        <v>0</v>
      </c>
      <c r="J118">
        <v>57.88</v>
      </c>
      <c r="K118">
        <v>0</v>
      </c>
      <c r="L118">
        <v>21.18</v>
      </c>
      <c r="M118">
        <v>0</v>
      </c>
      <c r="N118">
        <v>64.400000000000006</v>
      </c>
      <c r="O118">
        <v>12.93</v>
      </c>
      <c r="P118">
        <v>24.58</v>
      </c>
      <c r="Q118">
        <v>0.24</v>
      </c>
      <c r="R118">
        <v>0</v>
      </c>
      <c r="S118">
        <v>0</v>
      </c>
      <c r="T118">
        <v>0</v>
      </c>
      <c r="U118">
        <v>110.64</v>
      </c>
      <c r="V118">
        <v>0</v>
      </c>
      <c r="W118">
        <v>385.16</v>
      </c>
      <c r="X118">
        <v>232.815</v>
      </c>
      <c r="Y118">
        <v>0</v>
      </c>
      <c r="Z118">
        <v>0</v>
      </c>
      <c r="AA118">
        <v>134.63999999999999</v>
      </c>
      <c r="AB118">
        <v>1.98</v>
      </c>
      <c r="AC118">
        <v>143.41499999999999</v>
      </c>
      <c r="AD118">
        <v>10.92</v>
      </c>
      <c r="AE118">
        <v>0</v>
      </c>
      <c r="AF118">
        <v>23.94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0.4</v>
      </c>
      <c r="AM118">
        <v>0</v>
      </c>
      <c r="AN118">
        <f t="shared" si="1"/>
        <v>0.4</v>
      </c>
      <c r="AO118">
        <v>0.21</v>
      </c>
      <c r="AP118">
        <v>0</v>
      </c>
      <c r="AQ118">
        <v>0</v>
      </c>
      <c r="AR118">
        <v>1.4</v>
      </c>
      <c r="AS118">
        <v>0</v>
      </c>
      <c r="AT118">
        <v>1.1519999999999999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8.2000000000000003E-2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1.7000000000000001E-2</v>
      </c>
      <c r="BI118">
        <v>0</v>
      </c>
      <c r="BJ118">
        <v>0</v>
      </c>
      <c r="BK118">
        <v>0</v>
      </c>
      <c r="BL118">
        <v>1.752</v>
      </c>
      <c r="BM118">
        <v>0</v>
      </c>
      <c r="BN118">
        <v>0</v>
      </c>
      <c r="BO118">
        <v>0</v>
      </c>
      <c r="BP118">
        <v>0</v>
      </c>
      <c r="BQ118">
        <v>0</v>
      </c>
      <c r="BR118" s="40">
        <v>1771.9659999999999</v>
      </c>
      <c r="BS118" s="40">
        <v>621.29300000000001</v>
      </c>
      <c r="BT118" s="40">
        <v>1150.673</v>
      </c>
      <c r="BU118" s="32">
        <v>0.6493764553044471</v>
      </c>
      <c r="BV118" s="29">
        <v>425.23782097432206</v>
      </c>
      <c r="BW118">
        <v>102.15</v>
      </c>
      <c r="BX118" s="31">
        <v>24.514038876889853</v>
      </c>
    </row>
    <row r="119" spans="1:76" x14ac:dyDescent="0.2">
      <c r="A119" s="5">
        <v>30</v>
      </c>
      <c r="B119" s="5">
        <v>116</v>
      </c>
      <c r="C119" s="6" t="s">
        <v>115</v>
      </c>
      <c r="D119" s="30">
        <v>9148</v>
      </c>
      <c r="E119">
        <v>2631.58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106.24</v>
      </c>
      <c r="M119">
        <v>0</v>
      </c>
      <c r="N119">
        <v>15.45</v>
      </c>
      <c r="O119">
        <v>11.756</v>
      </c>
      <c r="P119">
        <v>32.244999999999997</v>
      </c>
      <c r="Q119">
        <v>0.36899999999999999</v>
      </c>
      <c r="R119">
        <v>0</v>
      </c>
      <c r="S119">
        <v>0</v>
      </c>
      <c r="T119">
        <v>0</v>
      </c>
      <c r="U119">
        <v>183.56</v>
      </c>
      <c r="V119">
        <v>0</v>
      </c>
      <c r="W119">
        <v>251.16</v>
      </c>
      <c r="X119">
        <v>420.46499999999997</v>
      </c>
      <c r="Y119">
        <v>9.67</v>
      </c>
      <c r="Z119">
        <v>0</v>
      </c>
      <c r="AA119">
        <v>300.10000000000002</v>
      </c>
      <c r="AB119">
        <v>0</v>
      </c>
      <c r="AC119">
        <v>98.81</v>
      </c>
      <c r="AD119">
        <v>82.24</v>
      </c>
      <c r="AE119">
        <v>0</v>
      </c>
      <c r="AF119">
        <v>122.28</v>
      </c>
      <c r="AG119">
        <v>0</v>
      </c>
      <c r="AH119">
        <v>0</v>
      </c>
      <c r="AI119">
        <v>0</v>
      </c>
      <c r="AJ119">
        <v>99.72</v>
      </c>
      <c r="AK119">
        <v>0</v>
      </c>
      <c r="AL119">
        <v>1.5</v>
      </c>
      <c r="AM119">
        <v>0</v>
      </c>
      <c r="AN119">
        <f t="shared" si="1"/>
        <v>1.5</v>
      </c>
      <c r="AO119">
        <v>0.32300000000000001</v>
      </c>
      <c r="AP119">
        <v>0</v>
      </c>
      <c r="AQ119">
        <v>0</v>
      </c>
      <c r="AR119">
        <v>7.3179999999999996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2.5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3.4000000000000002E-2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 s="40">
        <v>4377.32</v>
      </c>
      <c r="BS119" s="40">
        <v>2737.82</v>
      </c>
      <c r="BT119" s="40">
        <v>1639.5</v>
      </c>
      <c r="BU119" s="32">
        <v>0.37454424168212513</v>
      </c>
      <c r="BV119" s="29">
        <v>478.50021862702232</v>
      </c>
      <c r="BW119">
        <v>59.82</v>
      </c>
      <c r="BX119" s="31">
        <v>6.5391342369916918</v>
      </c>
    </row>
    <row r="120" spans="1:76" x14ac:dyDescent="0.2">
      <c r="A120" s="5">
        <v>30</v>
      </c>
      <c r="B120" s="5">
        <v>117</v>
      </c>
      <c r="C120" s="6" t="s">
        <v>116</v>
      </c>
      <c r="D120" s="30">
        <v>4683</v>
      </c>
      <c r="E120">
        <v>2075.66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110.72</v>
      </c>
      <c r="N120">
        <v>12.67</v>
      </c>
      <c r="O120">
        <v>23.51</v>
      </c>
      <c r="P120">
        <v>15.64</v>
      </c>
      <c r="Q120">
        <v>0.22500000000000001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165.68</v>
      </c>
      <c r="Y120">
        <v>19.82</v>
      </c>
      <c r="Z120">
        <v>6.9</v>
      </c>
      <c r="AA120">
        <v>124.09</v>
      </c>
      <c r="AB120">
        <v>0</v>
      </c>
      <c r="AC120">
        <v>34.155000000000001</v>
      </c>
      <c r="AD120">
        <v>52.84</v>
      </c>
      <c r="AE120">
        <v>0</v>
      </c>
      <c r="AF120">
        <v>141.32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0.45</v>
      </c>
      <c r="AM120">
        <v>0</v>
      </c>
      <c r="AN120">
        <f t="shared" si="1"/>
        <v>0.45</v>
      </c>
      <c r="AO120">
        <v>0.26</v>
      </c>
      <c r="AP120">
        <v>0</v>
      </c>
      <c r="AQ120">
        <v>0</v>
      </c>
      <c r="AR120">
        <v>0.222</v>
      </c>
      <c r="AS120">
        <v>0</v>
      </c>
      <c r="AT120">
        <v>4.7</v>
      </c>
      <c r="AU120">
        <v>0</v>
      </c>
      <c r="AV120">
        <v>0</v>
      </c>
      <c r="AW120">
        <v>0</v>
      </c>
      <c r="AX120">
        <v>2.1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0.79700000000000004</v>
      </c>
      <c r="BM120">
        <v>0</v>
      </c>
      <c r="BN120">
        <v>0</v>
      </c>
      <c r="BO120">
        <v>0</v>
      </c>
      <c r="BP120">
        <v>0</v>
      </c>
      <c r="BQ120">
        <v>0</v>
      </c>
      <c r="BR120" s="40">
        <v>2791.759</v>
      </c>
      <c r="BS120" s="40">
        <v>2075.66</v>
      </c>
      <c r="BT120" s="40">
        <v>716.09900000000005</v>
      </c>
      <c r="BU120" s="32">
        <v>0.25650459083323451</v>
      </c>
      <c r="BV120" s="29">
        <v>596.14755498611999</v>
      </c>
      <c r="BW120">
        <v>52.045000000000002</v>
      </c>
      <c r="BX120" s="31">
        <v>11.113602391629298</v>
      </c>
    </row>
    <row r="121" spans="1:76" x14ac:dyDescent="0.2">
      <c r="A121" s="5">
        <v>30</v>
      </c>
      <c r="B121" s="5">
        <v>118</v>
      </c>
      <c r="C121" s="6" t="s">
        <v>117</v>
      </c>
      <c r="D121" s="30">
        <v>14441</v>
      </c>
      <c r="E121">
        <v>1555.04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77.88</v>
      </c>
      <c r="M121">
        <v>0</v>
      </c>
      <c r="N121">
        <v>6.87</v>
      </c>
      <c r="O121">
        <v>20.288</v>
      </c>
      <c r="P121">
        <v>18.338000000000001</v>
      </c>
      <c r="Q121">
        <v>0.25</v>
      </c>
      <c r="R121">
        <v>0</v>
      </c>
      <c r="S121">
        <v>0</v>
      </c>
      <c r="T121">
        <v>0</v>
      </c>
      <c r="U121">
        <v>1008.5</v>
      </c>
      <c r="V121">
        <v>0</v>
      </c>
      <c r="W121">
        <v>874.14</v>
      </c>
      <c r="X121">
        <v>770.22</v>
      </c>
      <c r="Y121">
        <v>392.2</v>
      </c>
      <c r="Z121">
        <v>0</v>
      </c>
      <c r="AA121">
        <v>504.13</v>
      </c>
      <c r="AB121">
        <v>0</v>
      </c>
      <c r="AC121">
        <v>488.27199999999999</v>
      </c>
      <c r="AD121">
        <v>64</v>
      </c>
      <c r="AE121">
        <v>0</v>
      </c>
      <c r="AF121">
        <v>0</v>
      </c>
      <c r="AG121">
        <v>121.59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f t="shared" si="1"/>
        <v>0</v>
      </c>
      <c r="AO121">
        <v>0.88</v>
      </c>
      <c r="AP121">
        <v>0</v>
      </c>
      <c r="AQ121">
        <v>0</v>
      </c>
      <c r="AR121">
        <v>1.34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0.128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 s="40">
        <v>5904.0659999999998</v>
      </c>
      <c r="BS121" s="40">
        <v>1632.92</v>
      </c>
      <c r="BT121" s="40">
        <v>4271.1459999999997</v>
      </c>
      <c r="BU121" s="32">
        <v>0.72342450101336941</v>
      </c>
      <c r="BV121" s="29">
        <v>408.84052350945228</v>
      </c>
      <c r="BW121">
        <v>45.746000000000002</v>
      </c>
      <c r="BX121" s="31">
        <v>3.1677861643930481</v>
      </c>
    </row>
    <row r="122" spans="1:76" x14ac:dyDescent="0.2">
      <c r="A122" s="5">
        <v>30</v>
      </c>
      <c r="B122" s="5">
        <v>119</v>
      </c>
      <c r="C122" s="6" t="s">
        <v>118</v>
      </c>
      <c r="D122" s="30">
        <v>1997</v>
      </c>
      <c r="E122">
        <v>587.20799999999997</v>
      </c>
      <c r="F122">
        <v>0</v>
      </c>
      <c r="G122">
        <v>0</v>
      </c>
      <c r="H122">
        <v>0</v>
      </c>
      <c r="I122">
        <v>0</v>
      </c>
      <c r="J122">
        <v>32.11</v>
      </c>
      <c r="K122">
        <v>0</v>
      </c>
      <c r="L122">
        <v>20.350000000000001</v>
      </c>
      <c r="M122">
        <v>0</v>
      </c>
      <c r="N122">
        <v>0.42</v>
      </c>
      <c r="O122">
        <v>0.34</v>
      </c>
      <c r="P122">
        <v>0.34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111.49</v>
      </c>
      <c r="X122">
        <v>87.745000000000005</v>
      </c>
      <c r="Y122">
        <v>0</v>
      </c>
      <c r="Z122">
        <v>0</v>
      </c>
      <c r="AA122">
        <v>72.27</v>
      </c>
      <c r="AB122">
        <v>0</v>
      </c>
      <c r="AC122">
        <v>41.195</v>
      </c>
      <c r="AD122">
        <v>26.88</v>
      </c>
      <c r="AE122">
        <v>0</v>
      </c>
      <c r="AF122">
        <v>18.66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0.7</v>
      </c>
      <c r="AM122">
        <v>0</v>
      </c>
      <c r="AN122">
        <f t="shared" si="1"/>
        <v>0.7</v>
      </c>
      <c r="AO122">
        <v>0.2</v>
      </c>
      <c r="AP122">
        <v>0</v>
      </c>
      <c r="AQ122">
        <v>0</v>
      </c>
      <c r="AR122">
        <v>0</v>
      </c>
      <c r="AS122">
        <v>0</v>
      </c>
      <c r="AT122">
        <v>1.55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1.4E-2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 s="40">
        <v>1001.472</v>
      </c>
      <c r="BS122" s="40">
        <v>639.66800000000001</v>
      </c>
      <c r="BT122" s="40">
        <v>361.80399999999997</v>
      </c>
      <c r="BU122" s="32">
        <v>0.36127220731083842</v>
      </c>
      <c r="BV122" s="29">
        <v>501.48823234852279</v>
      </c>
      <c r="BW122">
        <v>1.1000000000000001</v>
      </c>
      <c r="BX122" s="31">
        <v>0.55082623935903863</v>
      </c>
    </row>
    <row r="123" spans="1:76" x14ac:dyDescent="0.2">
      <c r="A123" s="5">
        <v>30</v>
      </c>
      <c r="B123" s="5">
        <v>120</v>
      </c>
      <c r="C123" s="6" t="s">
        <v>119</v>
      </c>
      <c r="D123" s="30">
        <v>2900</v>
      </c>
      <c r="E123">
        <v>388.733</v>
      </c>
      <c r="F123">
        <v>0</v>
      </c>
      <c r="G123">
        <v>0</v>
      </c>
      <c r="H123">
        <v>0</v>
      </c>
      <c r="I123">
        <v>0</v>
      </c>
      <c r="J123">
        <v>12.5</v>
      </c>
      <c r="K123">
        <v>0</v>
      </c>
      <c r="L123">
        <v>14.9</v>
      </c>
      <c r="M123">
        <v>0</v>
      </c>
      <c r="N123">
        <v>1.42</v>
      </c>
      <c r="O123">
        <v>1.8</v>
      </c>
      <c r="P123">
        <v>0.46</v>
      </c>
      <c r="Q123">
        <v>0.46</v>
      </c>
      <c r="R123">
        <v>0</v>
      </c>
      <c r="S123">
        <v>0</v>
      </c>
      <c r="T123">
        <v>0</v>
      </c>
      <c r="U123">
        <v>113.03</v>
      </c>
      <c r="V123">
        <v>0</v>
      </c>
      <c r="W123">
        <v>420.83</v>
      </c>
      <c r="X123">
        <v>187.77500000000001</v>
      </c>
      <c r="Y123">
        <v>0</v>
      </c>
      <c r="Z123">
        <v>0</v>
      </c>
      <c r="AA123">
        <v>83.11</v>
      </c>
      <c r="AB123">
        <v>4.18</v>
      </c>
      <c r="AC123">
        <v>112.405</v>
      </c>
      <c r="AD123">
        <v>21.64</v>
      </c>
      <c r="AE123">
        <v>0</v>
      </c>
      <c r="AF123">
        <v>18.5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0.44</v>
      </c>
      <c r="AM123">
        <v>0</v>
      </c>
      <c r="AN123">
        <f t="shared" si="1"/>
        <v>0.44</v>
      </c>
      <c r="AO123">
        <v>0.23</v>
      </c>
      <c r="AP123">
        <v>0</v>
      </c>
      <c r="AQ123">
        <v>0</v>
      </c>
      <c r="AR123">
        <v>0</v>
      </c>
      <c r="AS123">
        <v>0</v>
      </c>
      <c r="AT123">
        <v>1.43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1.2E-2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 s="40">
        <v>1383.855</v>
      </c>
      <c r="BS123" s="40">
        <v>416.13299999999998</v>
      </c>
      <c r="BT123" s="40">
        <v>967.72199999999998</v>
      </c>
      <c r="BU123" s="32">
        <v>0.69929436248739929</v>
      </c>
      <c r="BV123" s="29">
        <v>477.19137931034481</v>
      </c>
      <c r="BW123">
        <v>4.1399999999999997</v>
      </c>
      <c r="BX123" s="31">
        <v>1.4275862068965515</v>
      </c>
    </row>
    <row r="124" spans="1:76" x14ac:dyDescent="0.2">
      <c r="A124" s="5">
        <v>30</v>
      </c>
      <c r="B124" s="5">
        <v>121</v>
      </c>
      <c r="C124" s="6" t="s">
        <v>120</v>
      </c>
      <c r="D124" s="30">
        <v>10659</v>
      </c>
      <c r="E124">
        <v>2206.3130000000001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5.78</v>
      </c>
      <c r="M124">
        <v>143.708</v>
      </c>
      <c r="N124">
        <v>25.626000000000001</v>
      </c>
      <c r="O124">
        <v>40.918999999999997</v>
      </c>
      <c r="P124">
        <v>38.347000000000001</v>
      </c>
      <c r="Q124">
        <v>1.0349999999999999</v>
      </c>
      <c r="R124">
        <v>0</v>
      </c>
      <c r="S124">
        <v>0</v>
      </c>
      <c r="T124">
        <v>0</v>
      </c>
      <c r="U124">
        <v>327.95699999999999</v>
      </c>
      <c r="V124">
        <v>0</v>
      </c>
      <c r="W124">
        <v>153.69399999999999</v>
      </c>
      <c r="X124">
        <v>612.34699999999998</v>
      </c>
      <c r="Y124">
        <v>248.715</v>
      </c>
      <c r="Z124">
        <v>0</v>
      </c>
      <c r="AA124">
        <v>478.67500000000001</v>
      </c>
      <c r="AB124">
        <v>0</v>
      </c>
      <c r="AC124">
        <v>306.197</v>
      </c>
      <c r="AD124">
        <v>189.03399999999999</v>
      </c>
      <c r="AE124">
        <v>0</v>
      </c>
      <c r="AF124">
        <v>150.321</v>
      </c>
      <c r="AG124">
        <v>95.74</v>
      </c>
      <c r="AH124">
        <v>0</v>
      </c>
      <c r="AI124">
        <v>0</v>
      </c>
      <c r="AJ124">
        <v>0</v>
      </c>
      <c r="AK124">
        <v>0</v>
      </c>
      <c r="AL124">
        <v>0.78</v>
      </c>
      <c r="AM124">
        <v>0</v>
      </c>
      <c r="AN124">
        <f t="shared" si="1"/>
        <v>0.78</v>
      </c>
      <c r="AO124">
        <v>0.442</v>
      </c>
      <c r="AP124">
        <v>0</v>
      </c>
      <c r="AQ124">
        <v>0.184</v>
      </c>
      <c r="AR124">
        <v>0</v>
      </c>
      <c r="AS124">
        <v>0</v>
      </c>
      <c r="AT124">
        <v>5.3890000000000002</v>
      </c>
      <c r="AU124">
        <v>2.0110000000000001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7.4999999999999997E-2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 s="40">
        <v>5033.2889999999998</v>
      </c>
      <c r="BS124" s="40">
        <v>2212.0929999999998</v>
      </c>
      <c r="BT124" s="40">
        <v>2821.1959999999999</v>
      </c>
      <c r="BU124" s="32">
        <v>0.56050745347624586</v>
      </c>
      <c r="BV124" s="29">
        <v>472.21024486349563</v>
      </c>
      <c r="BW124">
        <v>105.92700000000001</v>
      </c>
      <c r="BX124" s="31">
        <v>9.9377990430622027</v>
      </c>
    </row>
    <row r="125" spans="1:76" x14ac:dyDescent="0.2">
      <c r="A125" s="5">
        <v>30</v>
      </c>
      <c r="B125" s="5">
        <v>122</v>
      </c>
      <c r="C125" s="6" t="s">
        <v>121</v>
      </c>
      <c r="D125" s="30">
        <v>2266</v>
      </c>
      <c r="E125">
        <v>637.94000000000005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24.76</v>
      </c>
      <c r="M125">
        <v>4.22</v>
      </c>
      <c r="N125">
        <v>4.45</v>
      </c>
      <c r="O125">
        <v>7.47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4.0199999999999996</v>
      </c>
      <c r="X125">
        <v>66.22</v>
      </c>
      <c r="Y125">
        <v>0</v>
      </c>
      <c r="Z125">
        <v>0</v>
      </c>
      <c r="AA125">
        <v>81.87</v>
      </c>
      <c r="AB125">
        <v>0</v>
      </c>
      <c r="AC125">
        <v>33.659999999999997</v>
      </c>
      <c r="AD125">
        <v>13.4</v>
      </c>
      <c r="AE125">
        <v>0</v>
      </c>
      <c r="AF125">
        <v>0</v>
      </c>
      <c r="AG125">
        <v>20.59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f t="shared" si="1"/>
        <v>0</v>
      </c>
      <c r="AO125">
        <v>0</v>
      </c>
      <c r="AP125">
        <v>0</v>
      </c>
      <c r="AQ125">
        <v>0</v>
      </c>
      <c r="AR125">
        <v>0.02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 s="40">
        <v>898.62</v>
      </c>
      <c r="BS125" s="40">
        <v>662.7</v>
      </c>
      <c r="BT125" s="40">
        <v>235.92</v>
      </c>
      <c r="BU125" s="32">
        <v>0.2625358883621553</v>
      </c>
      <c r="BV125" s="29">
        <v>396.56663724624889</v>
      </c>
      <c r="BW125">
        <v>11.92</v>
      </c>
      <c r="BX125" s="31">
        <v>5.2603706972639017</v>
      </c>
    </row>
    <row r="126" spans="1:76" x14ac:dyDescent="0.2">
      <c r="A126" s="5">
        <v>30</v>
      </c>
      <c r="B126" s="5">
        <v>123</v>
      </c>
      <c r="C126" s="6" t="s">
        <v>122</v>
      </c>
      <c r="D126" s="30">
        <v>3024</v>
      </c>
      <c r="E126">
        <v>891.58</v>
      </c>
      <c r="F126">
        <v>0</v>
      </c>
      <c r="G126">
        <v>0</v>
      </c>
      <c r="H126">
        <v>0</v>
      </c>
      <c r="I126">
        <v>0</v>
      </c>
      <c r="J126">
        <v>27</v>
      </c>
      <c r="K126">
        <v>0</v>
      </c>
      <c r="L126">
        <v>19.32</v>
      </c>
      <c r="M126">
        <v>0</v>
      </c>
      <c r="N126">
        <v>6.4080000000000004</v>
      </c>
      <c r="O126">
        <v>9.18</v>
      </c>
      <c r="P126">
        <v>12.07</v>
      </c>
      <c r="Q126">
        <v>0.22600000000000001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478.62</v>
      </c>
      <c r="X126">
        <v>165.75</v>
      </c>
      <c r="Y126">
        <v>0</v>
      </c>
      <c r="Z126">
        <v>0</v>
      </c>
      <c r="AA126">
        <v>136.61500000000001</v>
      </c>
      <c r="AB126">
        <v>4.8</v>
      </c>
      <c r="AC126">
        <v>86.86</v>
      </c>
      <c r="AD126">
        <v>17.18</v>
      </c>
      <c r="AE126">
        <v>0</v>
      </c>
      <c r="AF126">
        <v>42.59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1.48</v>
      </c>
      <c r="AM126">
        <v>0</v>
      </c>
      <c r="AN126">
        <f t="shared" si="1"/>
        <v>1.48</v>
      </c>
      <c r="AO126">
        <v>0.24</v>
      </c>
      <c r="AP126">
        <v>0</v>
      </c>
      <c r="AQ126">
        <v>0</v>
      </c>
      <c r="AR126">
        <v>0</v>
      </c>
      <c r="AS126">
        <v>0</v>
      </c>
      <c r="AT126">
        <v>0.72</v>
      </c>
      <c r="AU126">
        <v>0.03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0.01</v>
      </c>
      <c r="BE126">
        <v>0</v>
      </c>
      <c r="BF126">
        <v>0</v>
      </c>
      <c r="BG126">
        <v>0</v>
      </c>
      <c r="BH126">
        <v>3.3000000000000002E-2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 s="40">
        <v>1900.712</v>
      </c>
      <c r="BS126" s="40">
        <v>937.9</v>
      </c>
      <c r="BT126" s="40">
        <v>962.81200000000001</v>
      </c>
      <c r="BU126" s="32">
        <v>0.50655333369810895</v>
      </c>
      <c r="BV126" s="29">
        <v>628.54232804232799</v>
      </c>
      <c r="BW126">
        <v>27.884</v>
      </c>
      <c r="BX126" s="31">
        <v>9.2208994708994716</v>
      </c>
    </row>
    <row r="127" spans="1:76" x14ac:dyDescent="0.2">
      <c r="A127" s="5">
        <v>30</v>
      </c>
      <c r="B127" s="5">
        <v>124</v>
      </c>
      <c r="C127" s="6" t="s">
        <v>123</v>
      </c>
      <c r="D127" s="30">
        <v>2337</v>
      </c>
      <c r="E127">
        <v>675.52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12.2</v>
      </c>
      <c r="N127">
        <v>3.52</v>
      </c>
      <c r="O127">
        <v>2.83</v>
      </c>
      <c r="P127">
        <v>1.48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70.12</v>
      </c>
      <c r="Y127">
        <v>0</v>
      </c>
      <c r="Z127">
        <v>0</v>
      </c>
      <c r="AA127">
        <v>60.17</v>
      </c>
      <c r="AB127">
        <v>0</v>
      </c>
      <c r="AC127">
        <v>30.83</v>
      </c>
      <c r="AD127">
        <v>10.5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f t="shared" si="1"/>
        <v>0</v>
      </c>
      <c r="AO127">
        <v>0.23799999999999999</v>
      </c>
      <c r="AP127">
        <v>0</v>
      </c>
      <c r="AQ127">
        <v>0</v>
      </c>
      <c r="AR127">
        <v>0.17299999999999999</v>
      </c>
      <c r="AS127">
        <v>0</v>
      </c>
      <c r="AT127">
        <v>2.2400000000000002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 s="40">
        <v>869.82100000000003</v>
      </c>
      <c r="BS127" s="40">
        <v>675.52</v>
      </c>
      <c r="BT127" s="40">
        <v>194.30099999999999</v>
      </c>
      <c r="BU127" s="32">
        <v>0.22338044264279663</v>
      </c>
      <c r="BV127" s="29">
        <v>372.19554985023535</v>
      </c>
      <c r="BW127">
        <v>7.83</v>
      </c>
      <c r="BX127" s="31">
        <v>3.3504492939666237</v>
      </c>
    </row>
    <row r="128" spans="1:76" x14ac:dyDescent="0.2">
      <c r="A128" s="5">
        <v>30</v>
      </c>
      <c r="B128" s="5">
        <v>125</v>
      </c>
      <c r="C128" s="6" t="s">
        <v>124</v>
      </c>
      <c r="D128" s="30">
        <v>659</v>
      </c>
      <c r="E128">
        <v>162.084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0.8</v>
      </c>
      <c r="M128">
        <v>5.9729999999999999</v>
      </c>
      <c r="N128">
        <v>1.0309999999999999</v>
      </c>
      <c r="O128">
        <v>1.9830000000000001</v>
      </c>
      <c r="P128">
        <v>1.7210000000000001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6.9000000000000006E-2</v>
      </c>
      <c r="X128">
        <v>18.608000000000001</v>
      </c>
      <c r="Y128">
        <v>0</v>
      </c>
      <c r="Z128">
        <v>0</v>
      </c>
      <c r="AA128">
        <v>24.045999999999999</v>
      </c>
      <c r="AB128">
        <v>0</v>
      </c>
      <c r="AC128">
        <v>9.5079999999999991</v>
      </c>
      <c r="AD128">
        <v>8.5329999999999995</v>
      </c>
      <c r="AE128">
        <v>0</v>
      </c>
      <c r="AF128">
        <v>8.5370000000000008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f t="shared" si="1"/>
        <v>0</v>
      </c>
      <c r="AO128">
        <v>9.8000000000000004E-2</v>
      </c>
      <c r="AP128">
        <v>0</v>
      </c>
      <c r="AQ128">
        <v>0.11799999999999999</v>
      </c>
      <c r="AR128">
        <v>0</v>
      </c>
      <c r="AS128">
        <v>0</v>
      </c>
      <c r="AT128">
        <v>5.2999999999999999E-2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 s="40">
        <v>243.16200000000001</v>
      </c>
      <c r="BS128" s="40">
        <v>162.88399999999999</v>
      </c>
      <c r="BT128" s="40">
        <v>80.278000000000006</v>
      </c>
      <c r="BU128" s="32">
        <v>0.33014204522088153</v>
      </c>
      <c r="BV128" s="29">
        <v>368.98634294385431</v>
      </c>
      <c r="BW128">
        <v>4.7350000000000003</v>
      </c>
      <c r="BX128" s="31">
        <v>7.1851289833080436</v>
      </c>
    </row>
    <row r="129" spans="1:76" x14ac:dyDescent="0.2">
      <c r="A129" s="5">
        <v>30</v>
      </c>
      <c r="B129" s="5">
        <v>126</v>
      </c>
      <c r="C129" s="6" t="s">
        <v>125</v>
      </c>
      <c r="D129" s="30">
        <v>1765</v>
      </c>
      <c r="E129">
        <v>90.43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6.02</v>
      </c>
      <c r="M129">
        <v>0</v>
      </c>
      <c r="N129">
        <v>1.59</v>
      </c>
      <c r="O129">
        <v>2.68</v>
      </c>
      <c r="P129">
        <v>2.399</v>
      </c>
      <c r="Q129">
        <v>0</v>
      </c>
      <c r="R129">
        <v>0</v>
      </c>
      <c r="S129">
        <v>0</v>
      </c>
      <c r="T129">
        <v>0</v>
      </c>
      <c r="U129">
        <v>124.9</v>
      </c>
      <c r="V129">
        <v>0</v>
      </c>
      <c r="W129">
        <v>26.62</v>
      </c>
      <c r="X129">
        <v>93.75</v>
      </c>
      <c r="Y129">
        <v>0</v>
      </c>
      <c r="Z129">
        <v>0</v>
      </c>
      <c r="AA129">
        <v>61.44</v>
      </c>
      <c r="AB129">
        <v>0</v>
      </c>
      <c r="AC129">
        <v>54.64</v>
      </c>
      <c r="AD129">
        <v>7.24</v>
      </c>
      <c r="AE129">
        <v>6.86</v>
      </c>
      <c r="AF129">
        <v>6.24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f t="shared" si="1"/>
        <v>0</v>
      </c>
      <c r="AO129">
        <v>0.48299999999999998</v>
      </c>
      <c r="AP129">
        <v>0</v>
      </c>
      <c r="AQ129">
        <v>0</v>
      </c>
      <c r="AR129">
        <v>0</v>
      </c>
      <c r="AS129">
        <v>0</v>
      </c>
      <c r="AT129">
        <v>1.4710000000000001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 s="40">
        <v>486.76299999999998</v>
      </c>
      <c r="BS129" s="40">
        <v>96.45</v>
      </c>
      <c r="BT129" s="40">
        <v>390.31299999999999</v>
      </c>
      <c r="BU129" s="32">
        <v>0.80185429048633527</v>
      </c>
      <c r="BV129" s="29">
        <v>275.78640226628897</v>
      </c>
      <c r="BW129">
        <v>6.6689999999999996</v>
      </c>
      <c r="BX129" s="31">
        <v>3.7784702549575067</v>
      </c>
    </row>
    <row r="130" spans="1:76" x14ac:dyDescent="0.2">
      <c r="A130" s="5">
        <v>30</v>
      </c>
      <c r="B130" s="5">
        <v>127</v>
      </c>
      <c r="C130" s="6" t="s">
        <v>126</v>
      </c>
      <c r="D130" s="30">
        <v>7721</v>
      </c>
      <c r="E130">
        <v>1845.5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30.76</v>
      </c>
      <c r="M130">
        <v>7.09</v>
      </c>
      <c r="N130">
        <v>8.43</v>
      </c>
      <c r="O130">
        <v>32.64</v>
      </c>
      <c r="P130">
        <v>0</v>
      </c>
      <c r="Q130">
        <v>0.47</v>
      </c>
      <c r="R130">
        <v>0</v>
      </c>
      <c r="S130">
        <v>0</v>
      </c>
      <c r="T130">
        <v>0</v>
      </c>
      <c r="U130">
        <v>343.96</v>
      </c>
      <c r="V130">
        <v>0</v>
      </c>
      <c r="W130">
        <v>308.08</v>
      </c>
      <c r="X130">
        <v>561.66</v>
      </c>
      <c r="Y130">
        <v>0</v>
      </c>
      <c r="Z130">
        <v>0</v>
      </c>
      <c r="AA130">
        <v>314.31</v>
      </c>
      <c r="AB130">
        <v>0</v>
      </c>
      <c r="AC130">
        <v>236.29</v>
      </c>
      <c r="AD130">
        <v>33.36</v>
      </c>
      <c r="AE130">
        <v>0</v>
      </c>
      <c r="AF130">
        <v>0</v>
      </c>
      <c r="AG130">
        <v>50.5</v>
      </c>
      <c r="AH130">
        <v>0</v>
      </c>
      <c r="AI130">
        <v>0</v>
      </c>
      <c r="AJ130">
        <v>0</v>
      </c>
      <c r="AK130">
        <v>0</v>
      </c>
      <c r="AL130">
        <v>0.04</v>
      </c>
      <c r="AM130">
        <v>0</v>
      </c>
      <c r="AN130">
        <f t="shared" si="1"/>
        <v>0.04</v>
      </c>
      <c r="AO130">
        <v>0.82</v>
      </c>
      <c r="AP130">
        <v>0</v>
      </c>
      <c r="AQ130">
        <v>0</v>
      </c>
      <c r="AR130">
        <v>0</v>
      </c>
      <c r="AS130">
        <v>0</v>
      </c>
      <c r="AT130">
        <v>6.33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0.2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 s="40">
        <v>3780.44</v>
      </c>
      <c r="BS130" s="40">
        <v>1876.26</v>
      </c>
      <c r="BT130" s="40">
        <v>1904.18</v>
      </c>
      <c r="BU130" s="32">
        <v>0.50369269185597443</v>
      </c>
      <c r="BV130" s="29">
        <v>489.63087682942626</v>
      </c>
      <c r="BW130">
        <v>41.54</v>
      </c>
      <c r="BX130" s="31">
        <v>5.3801321072399952</v>
      </c>
    </row>
    <row r="131" spans="1:76" x14ac:dyDescent="0.2">
      <c r="A131" s="5">
        <v>30</v>
      </c>
      <c r="B131" s="5">
        <v>128</v>
      </c>
      <c r="C131" s="6" t="s">
        <v>127</v>
      </c>
      <c r="D131" s="30">
        <v>1700</v>
      </c>
      <c r="E131">
        <v>196.72</v>
      </c>
      <c r="F131">
        <v>0</v>
      </c>
      <c r="G131">
        <v>0</v>
      </c>
      <c r="H131">
        <v>0</v>
      </c>
      <c r="I131">
        <v>0</v>
      </c>
      <c r="J131">
        <v>15.44</v>
      </c>
      <c r="K131">
        <v>0</v>
      </c>
      <c r="L131">
        <v>14.18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70.08</v>
      </c>
      <c r="V131">
        <v>0</v>
      </c>
      <c r="W131">
        <v>198.61</v>
      </c>
      <c r="X131">
        <v>113.55500000000001</v>
      </c>
      <c r="Y131">
        <v>0</v>
      </c>
      <c r="Z131">
        <v>0</v>
      </c>
      <c r="AA131">
        <v>69.180000000000007</v>
      </c>
      <c r="AB131">
        <v>0.68</v>
      </c>
      <c r="AC131">
        <v>63.524999999999999</v>
      </c>
      <c r="AD131">
        <v>0.46</v>
      </c>
      <c r="AE131">
        <v>0</v>
      </c>
      <c r="AF131">
        <v>2.94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f t="shared" si="1"/>
        <v>0</v>
      </c>
      <c r="AO131">
        <v>0.28999999999999998</v>
      </c>
      <c r="AP131">
        <v>0</v>
      </c>
      <c r="AQ131">
        <v>0</v>
      </c>
      <c r="AR131">
        <v>0</v>
      </c>
      <c r="AS131">
        <v>0</v>
      </c>
      <c r="AT131">
        <v>0.67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 s="40">
        <v>746.33</v>
      </c>
      <c r="BS131" s="40">
        <v>226.34</v>
      </c>
      <c r="BT131" s="40">
        <v>519.99</v>
      </c>
      <c r="BU131" s="32">
        <v>0.69672932884916861</v>
      </c>
      <c r="BV131" s="29">
        <v>439.01764705882351</v>
      </c>
      <c r="BW131">
        <v>0</v>
      </c>
      <c r="BX131" s="31">
        <v>0</v>
      </c>
    </row>
    <row r="132" spans="1:76" x14ac:dyDescent="0.2">
      <c r="A132" s="5">
        <v>30</v>
      </c>
      <c r="B132" s="5">
        <v>129</v>
      </c>
      <c r="C132" s="6" t="s">
        <v>128</v>
      </c>
      <c r="D132" s="30">
        <v>99627</v>
      </c>
      <c r="E132">
        <v>25599.8</v>
      </c>
      <c r="F132">
        <v>0</v>
      </c>
      <c r="G132">
        <v>0</v>
      </c>
      <c r="H132">
        <v>0</v>
      </c>
      <c r="I132">
        <v>0</v>
      </c>
      <c r="J132">
        <v>456.96</v>
      </c>
      <c r="K132">
        <v>618.48</v>
      </c>
      <c r="L132">
        <v>191.44</v>
      </c>
      <c r="M132">
        <v>374.71</v>
      </c>
      <c r="N132">
        <v>112.84</v>
      </c>
      <c r="O132">
        <v>249.578</v>
      </c>
      <c r="P132">
        <v>128.256</v>
      </c>
      <c r="Q132">
        <v>2.9039999999999999</v>
      </c>
      <c r="R132">
        <v>0</v>
      </c>
      <c r="S132">
        <v>0</v>
      </c>
      <c r="T132">
        <v>0</v>
      </c>
      <c r="U132">
        <v>5013</v>
      </c>
      <c r="V132">
        <v>610.17999999999995</v>
      </c>
      <c r="W132">
        <v>5947.31</v>
      </c>
      <c r="X132">
        <v>5927.96</v>
      </c>
      <c r="Y132">
        <v>3054.37</v>
      </c>
      <c r="Z132">
        <v>0</v>
      </c>
      <c r="AA132">
        <v>3704.34</v>
      </c>
      <c r="AB132">
        <v>0</v>
      </c>
      <c r="AC132">
        <v>2079.4319999999998</v>
      </c>
      <c r="AD132">
        <v>706.72</v>
      </c>
      <c r="AE132">
        <v>0</v>
      </c>
      <c r="AF132">
        <v>0</v>
      </c>
      <c r="AG132">
        <v>2453.5</v>
      </c>
      <c r="AH132">
        <v>0</v>
      </c>
      <c r="AI132">
        <v>23.3</v>
      </c>
      <c r="AJ132">
        <v>158.11000000000001</v>
      </c>
      <c r="AK132">
        <v>0</v>
      </c>
      <c r="AL132">
        <v>10.7</v>
      </c>
      <c r="AM132">
        <v>6.24</v>
      </c>
      <c r="AN132">
        <f t="shared" si="1"/>
        <v>16.939999999999998</v>
      </c>
      <c r="AO132">
        <v>14.41</v>
      </c>
      <c r="AP132">
        <v>0</v>
      </c>
      <c r="AQ132">
        <v>0</v>
      </c>
      <c r="AR132">
        <v>0</v>
      </c>
      <c r="AS132">
        <v>0</v>
      </c>
      <c r="AT132">
        <v>26.16</v>
      </c>
      <c r="AU132">
        <v>18.053999999999998</v>
      </c>
      <c r="AV132">
        <v>0.224</v>
      </c>
      <c r="AW132">
        <v>0</v>
      </c>
      <c r="AX132">
        <v>0</v>
      </c>
      <c r="AY132">
        <v>0</v>
      </c>
      <c r="AZ132">
        <v>2.0699999999999998</v>
      </c>
      <c r="BA132">
        <v>0.03</v>
      </c>
      <c r="BB132">
        <v>0.59799999999999998</v>
      </c>
      <c r="BC132">
        <v>0</v>
      </c>
      <c r="BD132">
        <v>0.99199999999999999</v>
      </c>
      <c r="BE132">
        <v>0</v>
      </c>
      <c r="BF132">
        <v>0</v>
      </c>
      <c r="BG132">
        <v>0</v>
      </c>
      <c r="BH132">
        <v>1.3939999999999999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 s="40">
        <v>57494.061999999998</v>
      </c>
      <c r="BS132" s="40">
        <v>26866.68</v>
      </c>
      <c r="BT132" s="40">
        <v>30627.382000000001</v>
      </c>
      <c r="BU132" s="32">
        <v>0.53270513396670427</v>
      </c>
      <c r="BV132" s="29">
        <v>577.09317755226994</v>
      </c>
      <c r="BW132">
        <v>493.57799999999997</v>
      </c>
      <c r="BX132" s="31">
        <v>4.9542593875154317</v>
      </c>
    </row>
    <row r="133" spans="1:76" x14ac:dyDescent="0.2">
      <c r="A133" s="5">
        <v>30</v>
      </c>
      <c r="B133" s="5">
        <v>130</v>
      </c>
      <c r="C133" s="6" t="s">
        <v>129</v>
      </c>
      <c r="D133" s="30">
        <v>2892</v>
      </c>
      <c r="E133">
        <v>208.24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28.69</v>
      </c>
      <c r="N133">
        <v>7.26</v>
      </c>
      <c r="O133">
        <v>5.91</v>
      </c>
      <c r="P133">
        <v>6.1109999999999998</v>
      </c>
      <c r="Q133">
        <v>0</v>
      </c>
      <c r="R133">
        <v>0</v>
      </c>
      <c r="S133">
        <v>0</v>
      </c>
      <c r="T133">
        <v>0</v>
      </c>
      <c r="U133">
        <v>203.12</v>
      </c>
      <c r="V133">
        <v>0</v>
      </c>
      <c r="W133">
        <v>86.77</v>
      </c>
      <c r="X133">
        <v>146.66</v>
      </c>
      <c r="Y133">
        <v>0</v>
      </c>
      <c r="Z133">
        <v>0</v>
      </c>
      <c r="AA133">
        <v>165.54</v>
      </c>
      <c r="AB133">
        <v>0</v>
      </c>
      <c r="AC133">
        <v>0</v>
      </c>
      <c r="AD133">
        <v>15.84</v>
      </c>
      <c r="AE133">
        <v>0</v>
      </c>
      <c r="AF133">
        <v>16.23</v>
      </c>
      <c r="AG133">
        <v>0</v>
      </c>
      <c r="AH133">
        <v>0</v>
      </c>
      <c r="AI133">
        <v>0</v>
      </c>
      <c r="AJ133">
        <v>83.27</v>
      </c>
      <c r="AK133">
        <v>0</v>
      </c>
      <c r="AL133">
        <v>0.34</v>
      </c>
      <c r="AM133">
        <v>0</v>
      </c>
      <c r="AN133">
        <f t="shared" ref="AN133:AN139" si="2">AL133+AM133</f>
        <v>0.34</v>
      </c>
      <c r="AO133">
        <v>0.27600000000000002</v>
      </c>
      <c r="AP133">
        <v>0</v>
      </c>
      <c r="AQ133">
        <v>0.216</v>
      </c>
      <c r="AR133">
        <v>3.16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0.16600000000000001</v>
      </c>
      <c r="BE133">
        <v>0</v>
      </c>
      <c r="BF133">
        <v>0</v>
      </c>
      <c r="BG133">
        <v>0</v>
      </c>
      <c r="BH133">
        <v>5.0999999999999997E-2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 s="40">
        <v>977.85</v>
      </c>
      <c r="BS133" s="40">
        <v>208.24</v>
      </c>
      <c r="BT133" s="40">
        <v>769.61</v>
      </c>
      <c r="BU133" s="32">
        <v>0.78704300250549675</v>
      </c>
      <c r="BV133" s="29">
        <v>338.12240663900417</v>
      </c>
      <c r="BW133">
        <v>19.280999999999999</v>
      </c>
      <c r="BX133" s="31">
        <v>6.6670124481327804</v>
      </c>
    </row>
    <row r="134" spans="1:76" x14ac:dyDescent="0.2">
      <c r="A134" s="5">
        <v>30</v>
      </c>
      <c r="B134" s="5">
        <v>131</v>
      </c>
      <c r="C134" s="6" t="s">
        <v>130</v>
      </c>
      <c r="D134" s="30">
        <v>2223</v>
      </c>
      <c r="E134">
        <v>701.12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35.04</v>
      </c>
      <c r="N134">
        <v>4.22</v>
      </c>
      <c r="O134">
        <v>8.85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85.82</v>
      </c>
      <c r="Y134">
        <v>16.27</v>
      </c>
      <c r="Z134">
        <v>0</v>
      </c>
      <c r="AA134">
        <v>74.510000000000005</v>
      </c>
      <c r="AB134">
        <v>0</v>
      </c>
      <c r="AC134">
        <v>36.64</v>
      </c>
      <c r="AD134">
        <v>29.68</v>
      </c>
      <c r="AE134">
        <v>0</v>
      </c>
      <c r="AF134">
        <v>36.450000000000003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0.45</v>
      </c>
      <c r="AM134">
        <v>0</v>
      </c>
      <c r="AN134">
        <f t="shared" si="2"/>
        <v>0.45</v>
      </c>
      <c r="AO134">
        <v>0.13</v>
      </c>
      <c r="AP134">
        <v>0</v>
      </c>
      <c r="AQ134">
        <v>0</v>
      </c>
      <c r="AR134">
        <v>0.14799999999999999</v>
      </c>
      <c r="AS134">
        <v>0</v>
      </c>
      <c r="AT134">
        <v>2.25</v>
      </c>
      <c r="AU134">
        <v>1.087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 s="40">
        <v>1032.665</v>
      </c>
      <c r="BS134" s="40">
        <v>701.12</v>
      </c>
      <c r="BT134" s="40">
        <v>331.54500000000002</v>
      </c>
      <c r="BU134" s="32">
        <v>0.32105765180382795</v>
      </c>
      <c r="BV134" s="29">
        <v>464.53666216824109</v>
      </c>
      <c r="BW134">
        <v>13.07</v>
      </c>
      <c r="BX134" s="31">
        <v>5.8794421952316691</v>
      </c>
    </row>
    <row r="135" spans="1:76" x14ac:dyDescent="0.2">
      <c r="A135" s="5">
        <v>30</v>
      </c>
      <c r="B135" s="5">
        <v>132</v>
      </c>
      <c r="C135" s="6" t="s">
        <v>131</v>
      </c>
      <c r="D135" s="30">
        <v>929</v>
      </c>
      <c r="E135">
        <v>135.32599999999999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0.4</v>
      </c>
      <c r="M135">
        <v>13.227</v>
      </c>
      <c r="N135">
        <v>0.66700000000000004</v>
      </c>
      <c r="O135">
        <v>4.9039999999999999</v>
      </c>
      <c r="P135">
        <v>1.214</v>
      </c>
      <c r="Q135">
        <v>6.8000000000000005E-2</v>
      </c>
      <c r="R135">
        <v>0</v>
      </c>
      <c r="S135">
        <v>0</v>
      </c>
      <c r="T135">
        <v>0</v>
      </c>
      <c r="U135">
        <v>17.262</v>
      </c>
      <c r="V135">
        <v>0</v>
      </c>
      <c r="W135">
        <v>1.776</v>
      </c>
      <c r="X135">
        <v>42.247999999999998</v>
      </c>
      <c r="Y135">
        <v>0</v>
      </c>
      <c r="Z135">
        <v>0</v>
      </c>
      <c r="AA135">
        <v>29.917999999999999</v>
      </c>
      <c r="AB135">
        <v>0</v>
      </c>
      <c r="AC135">
        <v>20.027999999999999</v>
      </c>
      <c r="AD135">
        <v>16.077999999999999</v>
      </c>
      <c r="AE135">
        <v>0</v>
      </c>
      <c r="AF135">
        <v>0</v>
      </c>
      <c r="AG135">
        <v>5.1740000000000004</v>
      </c>
      <c r="AH135">
        <v>0</v>
      </c>
      <c r="AI135">
        <v>0</v>
      </c>
      <c r="AJ135">
        <v>0</v>
      </c>
      <c r="AK135">
        <v>0</v>
      </c>
      <c r="AL135">
        <v>1.2999999999999999E-2</v>
      </c>
      <c r="AM135">
        <v>0</v>
      </c>
      <c r="AN135">
        <f t="shared" si="2"/>
        <v>1.2999999999999999E-2</v>
      </c>
      <c r="AO135">
        <v>8.3000000000000004E-2</v>
      </c>
      <c r="AP135">
        <v>0</v>
      </c>
      <c r="AQ135">
        <v>7.4999999999999997E-2</v>
      </c>
      <c r="AR135">
        <v>0</v>
      </c>
      <c r="AS135">
        <v>0</v>
      </c>
      <c r="AT135">
        <v>9.8000000000000004E-2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 s="40">
        <v>288.55900000000003</v>
      </c>
      <c r="BS135" s="40">
        <v>135.726</v>
      </c>
      <c r="BT135" s="40">
        <v>152.833</v>
      </c>
      <c r="BU135" s="32">
        <v>0.52964211824964735</v>
      </c>
      <c r="BV135" s="29">
        <v>310.6124865446717</v>
      </c>
      <c r="BW135">
        <v>6.8529999999999998</v>
      </c>
      <c r="BX135" s="31">
        <v>7.3767491926803013</v>
      </c>
    </row>
    <row r="136" spans="1:76" x14ac:dyDescent="0.2">
      <c r="A136" s="5">
        <v>30</v>
      </c>
      <c r="B136" s="5">
        <v>133</v>
      </c>
      <c r="C136" s="6" t="s">
        <v>132</v>
      </c>
      <c r="D136" s="30">
        <v>2223</v>
      </c>
      <c r="E136">
        <v>719.94899999999996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0.9</v>
      </c>
      <c r="M136">
        <v>23.669</v>
      </c>
      <c r="N136">
        <v>7.3890000000000002</v>
      </c>
      <c r="O136">
        <v>8.3070000000000004</v>
      </c>
      <c r="P136">
        <v>10.211</v>
      </c>
      <c r="Q136">
        <v>0.48699999999999999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26.324999999999999</v>
      </c>
      <c r="X136">
        <v>66.113</v>
      </c>
      <c r="Y136">
        <v>11.67</v>
      </c>
      <c r="Z136">
        <v>0</v>
      </c>
      <c r="AA136">
        <v>65.549000000000007</v>
      </c>
      <c r="AB136">
        <v>0.92</v>
      </c>
      <c r="AC136">
        <v>26.01</v>
      </c>
      <c r="AD136">
        <v>51.235999999999997</v>
      </c>
      <c r="AE136">
        <v>0</v>
      </c>
      <c r="AF136">
        <v>27.402000000000001</v>
      </c>
      <c r="AG136">
        <v>2.62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f t="shared" si="2"/>
        <v>0</v>
      </c>
      <c r="AO136">
        <v>8.6999999999999994E-2</v>
      </c>
      <c r="AP136">
        <v>0</v>
      </c>
      <c r="AQ136">
        <v>0.17899999999999999</v>
      </c>
      <c r="AR136">
        <v>0</v>
      </c>
      <c r="AS136">
        <v>0</v>
      </c>
      <c r="AT136">
        <v>1.75</v>
      </c>
      <c r="AU136">
        <v>0.64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 s="40">
        <v>1051.413</v>
      </c>
      <c r="BS136" s="40">
        <v>720.84900000000005</v>
      </c>
      <c r="BT136" s="40">
        <v>330.56400000000002</v>
      </c>
      <c r="BU136" s="32">
        <v>0.3143997648878224</v>
      </c>
      <c r="BV136" s="29">
        <v>472.970310391363</v>
      </c>
      <c r="BW136">
        <v>26.393999999999998</v>
      </c>
      <c r="BX136" s="31">
        <v>11.873144399460188</v>
      </c>
    </row>
    <row r="137" spans="1:76" x14ac:dyDescent="0.2">
      <c r="A137" s="5">
        <v>30</v>
      </c>
      <c r="B137" s="5">
        <v>134</v>
      </c>
      <c r="C137" s="6" t="s">
        <v>133</v>
      </c>
      <c r="D137" s="30">
        <v>1405</v>
      </c>
      <c r="E137">
        <v>201.55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8.7799999999999994</v>
      </c>
      <c r="M137">
        <v>0</v>
      </c>
      <c r="N137">
        <v>0</v>
      </c>
      <c r="O137">
        <v>1.21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84.59</v>
      </c>
      <c r="V137">
        <v>0</v>
      </c>
      <c r="W137">
        <v>190.86</v>
      </c>
      <c r="X137">
        <v>151.16499999999999</v>
      </c>
      <c r="Y137">
        <v>0</v>
      </c>
      <c r="Z137">
        <v>0</v>
      </c>
      <c r="AA137">
        <v>72.02</v>
      </c>
      <c r="AB137">
        <v>1.18</v>
      </c>
      <c r="AC137">
        <v>88.265000000000001</v>
      </c>
      <c r="AD137">
        <v>6.89</v>
      </c>
      <c r="AE137">
        <v>0</v>
      </c>
      <c r="AF137">
        <v>17.010000000000002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0.51</v>
      </c>
      <c r="AM137">
        <v>0</v>
      </c>
      <c r="AN137">
        <f t="shared" si="2"/>
        <v>0.51</v>
      </c>
      <c r="AO137">
        <v>0.28000000000000003</v>
      </c>
      <c r="AP137">
        <v>0</v>
      </c>
      <c r="AQ137">
        <v>0</v>
      </c>
      <c r="AR137">
        <v>0.67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 s="40">
        <v>824.98</v>
      </c>
      <c r="BS137" s="40">
        <v>210.33</v>
      </c>
      <c r="BT137" s="40">
        <v>614.65</v>
      </c>
      <c r="BU137" s="32">
        <v>0.74504836480884384</v>
      </c>
      <c r="BV137" s="29">
        <v>587.17437722419925</v>
      </c>
      <c r="BW137">
        <v>1.21</v>
      </c>
      <c r="BX137" s="31">
        <v>0.86120996441281139</v>
      </c>
    </row>
    <row r="138" spans="1:76" x14ac:dyDescent="0.2">
      <c r="A138" s="5">
        <v>30</v>
      </c>
      <c r="B138" s="5">
        <v>135</v>
      </c>
      <c r="C138" s="6" t="s">
        <v>134</v>
      </c>
      <c r="D138" s="30">
        <v>786</v>
      </c>
      <c r="E138">
        <v>232.78899999999999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11.84</v>
      </c>
      <c r="M138">
        <v>0</v>
      </c>
      <c r="N138">
        <v>32</v>
      </c>
      <c r="O138">
        <v>2.2000000000000002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98.6</v>
      </c>
      <c r="X138">
        <v>80.644999999999996</v>
      </c>
      <c r="Y138">
        <v>0</v>
      </c>
      <c r="Z138">
        <v>0</v>
      </c>
      <c r="AA138">
        <v>50.524999999999999</v>
      </c>
      <c r="AB138">
        <v>0.96</v>
      </c>
      <c r="AC138">
        <v>41.4</v>
      </c>
      <c r="AD138">
        <v>0</v>
      </c>
      <c r="AE138">
        <v>0</v>
      </c>
      <c r="AF138">
        <v>37.979999999999997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0.36</v>
      </c>
      <c r="AM138">
        <v>0</v>
      </c>
      <c r="AN138">
        <f t="shared" si="2"/>
        <v>0.36</v>
      </c>
      <c r="AO138">
        <v>0.19</v>
      </c>
      <c r="AP138">
        <v>0</v>
      </c>
      <c r="AQ138">
        <v>0</v>
      </c>
      <c r="AR138">
        <v>0</v>
      </c>
      <c r="AS138">
        <v>0</v>
      </c>
      <c r="AT138">
        <v>0.59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0.2</v>
      </c>
      <c r="BD138">
        <v>0.03</v>
      </c>
      <c r="BE138">
        <v>0</v>
      </c>
      <c r="BF138">
        <v>0</v>
      </c>
      <c r="BG138">
        <v>0</v>
      </c>
      <c r="BH138">
        <v>1.6E-2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 s="40">
        <v>590.32500000000005</v>
      </c>
      <c r="BS138" s="40">
        <v>244.62899999999999</v>
      </c>
      <c r="BT138" s="40">
        <v>345.69600000000003</v>
      </c>
      <c r="BU138" s="32">
        <v>0.58560284588997591</v>
      </c>
      <c r="BV138" s="29">
        <v>751.04961832061065</v>
      </c>
      <c r="BW138">
        <v>34.200000000000003</v>
      </c>
      <c r="BX138" s="31">
        <v>43.511450381679388</v>
      </c>
    </row>
    <row r="139" spans="1:76" x14ac:dyDescent="0.2">
      <c r="A139" s="5">
        <v>30</v>
      </c>
      <c r="B139" s="5">
        <v>136</v>
      </c>
      <c r="C139" s="6" t="s">
        <v>135</v>
      </c>
      <c r="D139" s="30">
        <v>607</v>
      </c>
      <c r="E139">
        <v>170.46100000000001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2.0779999999999998</v>
      </c>
      <c r="N139">
        <v>0.55700000000000005</v>
      </c>
      <c r="O139">
        <v>0.71399999999999997</v>
      </c>
      <c r="P139">
        <v>0.30499999999999999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0.44600000000000001</v>
      </c>
      <c r="X139">
        <v>18.492000000000001</v>
      </c>
      <c r="Y139">
        <v>0</v>
      </c>
      <c r="Z139">
        <v>0</v>
      </c>
      <c r="AA139">
        <v>24.206</v>
      </c>
      <c r="AB139">
        <v>0</v>
      </c>
      <c r="AC139">
        <v>8.19</v>
      </c>
      <c r="AD139">
        <v>3.3479999999999999</v>
      </c>
      <c r="AE139">
        <v>0</v>
      </c>
      <c r="AF139">
        <v>1.363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f t="shared" si="2"/>
        <v>0</v>
      </c>
      <c r="AO139">
        <v>2.8000000000000001E-2</v>
      </c>
      <c r="AP139">
        <v>0</v>
      </c>
      <c r="AQ139">
        <v>8.9999999999999993E-3</v>
      </c>
      <c r="AR139">
        <v>0</v>
      </c>
      <c r="AS139">
        <v>0</v>
      </c>
      <c r="AT139">
        <v>5.0000000000000001E-3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 s="40">
        <v>230.202</v>
      </c>
      <c r="BS139" s="40">
        <v>170.46100000000001</v>
      </c>
      <c r="BT139" s="40">
        <v>59.741</v>
      </c>
      <c r="BU139" s="32">
        <v>0.25951555590307646</v>
      </c>
      <c r="BV139" s="29">
        <v>379.24546952224051</v>
      </c>
      <c r="BW139">
        <v>1.5760000000000001</v>
      </c>
      <c r="BX139" s="31">
        <v>2.5963756177924218</v>
      </c>
    </row>
    <row r="140" spans="1:76" x14ac:dyDescent="0.2">
      <c r="D140" s="34">
        <f>SUM(D4:D139)</f>
        <v>541522</v>
      </c>
      <c r="BR140" s="46">
        <v>267440.39549999998</v>
      </c>
      <c r="BS140" s="46">
        <v>121986.59599999998</v>
      </c>
      <c r="BT140" s="46">
        <v>145453.79950000011</v>
      </c>
      <c r="BU140" s="44">
        <v>0.5438737077398621</v>
      </c>
      <c r="BV140" s="42">
        <v>493.86801551922173</v>
      </c>
      <c r="BW140" s="45">
        <v>3856.8379999999993</v>
      </c>
      <c r="BX140" s="42">
        <v>7.1222184878915344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1"/>
  <sheetViews>
    <sheetView workbookViewId="0">
      <pane xSplit="4" ySplit="3" topLeftCell="E4" activePane="bottomRight" state="frozen"/>
      <selection pane="topRight" activeCell="E1" sqref="E1"/>
      <selection pane="bottomLeft" activeCell="A5" sqref="A5"/>
      <selection pane="bottomRight" activeCell="E4" sqref="E4"/>
    </sheetView>
  </sheetViews>
  <sheetFormatPr defaultRowHeight="12.75" x14ac:dyDescent="0.2"/>
  <cols>
    <col min="3" max="3" width="28.85546875" bestFit="1" customWidth="1"/>
    <col min="4" max="4" width="20.140625" bestFit="1" customWidth="1"/>
    <col min="5" max="5" width="10.140625" bestFit="1" customWidth="1"/>
    <col min="6" max="6" width="11.5703125" bestFit="1" customWidth="1"/>
    <col min="7" max="7" width="14.7109375" bestFit="1" customWidth="1"/>
    <col min="8" max="8" width="11" bestFit="1" customWidth="1"/>
    <col min="9" max="9" width="15" bestFit="1" customWidth="1"/>
    <col min="10" max="10" width="13.140625" bestFit="1" customWidth="1"/>
    <col min="11" max="11" width="17.42578125" bestFit="1" customWidth="1"/>
    <col min="21" max="21" width="10.140625" bestFit="1" customWidth="1"/>
    <col min="23" max="24" width="10.140625" bestFit="1" customWidth="1"/>
    <col min="27" max="27" width="10.140625" bestFit="1" customWidth="1"/>
    <col min="36" max="36" width="14.7109375" bestFit="1" customWidth="1"/>
    <col min="68" max="68" width="20.28515625" bestFit="1" customWidth="1"/>
    <col min="69" max="69" width="12.7109375" customWidth="1"/>
    <col min="73" max="73" width="14.7109375" bestFit="1" customWidth="1"/>
    <col min="74" max="74" width="13.140625" bestFit="1" customWidth="1"/>
    <col min="75" max="75" width="17.7109375" bestFit="1" customWidth="1"/>
  </cols>
  <sheetData>
    <row r="1" spans="1:75" ht="13.5" thickBot="1" x14ac:dyDescent="0.25">
      <c r="BT1" s="32"/>
    </row>
    <row r="2" spans="1:75" ht="14.25" thickBot="1" x14ac:dyDescent="0.3">
      <c r="C2" s="1"/>
      <c r="E2" s="9" t="s">
        <v>226</v>
      </c>
      <c r="F2" s="10" t="s">
        <v>227</v>
      </c>
      <c r="G2" s="10" t="s">
        <v>228</v>
      </c>
      <c r="H2" s="10" t="s">
        <v>229</v>
      </c>
      <c r="I2" s="10" t="s">
        <v>230</v>
      </c>
      <c r="J2" s="10" t="s">
        <v>231</v>
      </c>
      <c r="K2" s="10" t="s">
        <v>232</v>
      </c>
      <c r="L2" s="10" t="s">
        <v>233</v>
      </c>
      <c r="M2" s="11" t="s">
        <v>234</v>
      </c>
      <c r="N2" s="11" t="s">
        <v>235</v>
      </c>
      <c r="O2" s="11" t="s">
        <v>235</v>
      </c>
      <c r="P2" s="11" t="s">
        <v>235</v>
      </c>
      <c r="Q2" s="11" t="s">
        <v>235</v>
      </c>
      <c r="R2" s="11" t="s">
        <v>227</v>
      </c>
      <c r="S2" s="11" t="s">
        <v>235</v>
      </c>
      <c r="T2" s="11" t="s">
        <v>235</v>
      </c>
      <c r="U2" s="12" t="s">
        <v>236</v>
      </c>
      <c r="V2" s="12" t="s">
        <v>236</v>
      </c>
      <c r="W2" s="12" t="s">
        <v>237</v>
      </c>
      <c r="X2" s="13" t="s">
        <v>238</v>
      </c>
      <c r="Y2" s="13" t="s">
        <v>238</v>
      </c>
      <c r="Z2" s="13" t="s">
        <v>239</v>
      </c>
      <c r="AA2" s="13" t="s">
        <v>239</v>
      </c>
      <c r="AB2" s="13" t="s">
        <v>240</v>
      </c>
      <c r="AC2" s="13" t="s">
        <v>240</v>
      </c>
      <c r="AD2" s="13" t="s">
        <v>241</v>
      </c>
      <c r="AE2" s="13" t="s">
        <v>241</v>
      </c>
      <c r="AF2" s="13" t="s">
        <v>242</v>
      </c>
      <c r="AG2" s="13" t="s">
        <v>242</v>
      </c>
      <c r="AH2" s="13" t="s">
        <v>243</v>
      </c>
      <c r="AI2" s="13" t="s">
        <v>244</v>
      </c>
      <c r="AJ2" s="13" t="s">
        <v>245</v>
      </c>
      <c r="AK2" s="13" t="s">
        <v>245</v>
      </c>
      <c r="AL2" s="14" t="s">
        <v>246</v>
      </c>
      <c r="AM2" s="14" t="s">
        <v>247</v>
      </c>
      <c r="AN2" s="15" t="s">
        <v>248</v>
      </c>
      <c r="AO2" s="15" t="s">
        <v>248</v>
      </c>
      <c r="AP2" s="15" t="s">
        <v>249</v>
      </c>
      <c r="AQ2" s="15" t="s">
        <v>249</v>
      </c>
      <c r="AR2" s="15" t="s">
        <v>250</v>
      </c>
      <c r="AS2" s="15" t="s">
        <v>250</v>
      </c>
      <c r="AT2" s="15" t="s">
        <v>251</v>
      </c>
      <c r="AU2" s="15" t="s">
        <v>251</v>
      </c>
      <c r="AV2" s="15" t="s">
        <v>251</v>
      </c>
      <c r="AW2" s="15" t="s">
        <v>247</v>
      </c>
      <c r="AX2" s="15" t="s">
        <v>252</v>
      </c>
      <c r="AY2" s="15" t="s">
        <v>253</v>
      </c>
      <c r="AZ2" s="15" t="s">
        <v>254</v>
      </c>
      <c r="BA2" s="15" t="s">
        <v>253</v>
      </c>
      <c r="BB2" s="15" t="s">
        <v>251</v>
      </c>
      <c r="BC2" s="15" t="s">
        <v>244</v>
      </c>
      <c r="BD2" s="15" t="s">
        <v>252</v>
      </c>
      <c r="BE2" s="15" t="s">
        <v>252</v>
      </c>
      <c r="BF2" s="15" t="s">
        <v>255</v>
      </c>
      <c r="BG2" s="16" t="s">
        <v>256</v>
      </c>
      <c r="BH2" s="16" t="s">
        <v>257</v>
      </c>
      <c r="BI2" s="16" t="s">
        <v>258</v>
      </c>
      <c r="BJ2" s="16" t="s">
        <v>256</v>
      </c>
      <c r="BK2" s="16" t="s">
        <v>256</v>
      </c>
      <c r="BL2" s="16" t="s">
        <v>259</v>
      </c>
      <c r="BM2" s="16" t="s">
        <v>259</v>
      </c>
      <c r="BN2" s="17" t="s">
        <v>260</v>
      </c>
      <c r="BO2" s="17" t="s">
        <v>260</v>
      </c>
      <c r="BP2" s="27" t="s">
        <v>261</v>
      </c>
      <c r="BT2" s="32"/>
    </row>
    <row r="3" spans="1:75" ht="15.75" thickBot="1" x14ac:dyDescent="0.3">
      <c r="A3" s="2" t="s">
        <v>1</v>
      </c>
      <c r="B3" s="3" t="s">
        <v>0</v>
      </c>
      <c r="C3" s="4"/>
      <c r="D3" s="8" t="s">
        <v>225</v>
      </c>
      <c r="E3" s="18">
        <v>200301</v>
      </c>
      <c r="F3" s="19">
        <v>200301</v>
      </c>
      <c r="G3" s="23">
        <v>200301</v>
      </c>
      <c r="H3" s="19">
        <v>200302</v>
      </c>
      <c r="I3" s="19">
        <v>200108</v>
      </c>
      <c r="J3" s="19">
        <v>200303</v>
      </c>
      <c r="K3" s="19">
        <v>200203</v>
      </c>
      <c r="L3" s="19">
        <v>200307</v>
      </c>
      <c r="M3" s="20">
        <v>200307</v>
      </c>
      <c r="N3" s="20">
        <v>200123</v>
      </c>
      <c r="O3" s="20">
        <v>200135</v>
      </c>
      <c r="P3" s="20">
        <v>200136</v>
      </c>
      <c r="Q3" s="20">
        <v>200121</v>
      </c>
      <c r="R3" s="20">
        <v>200121</v>
      </c>
      <c r="S3" s="20">
        <v>160213</v>
      </c>
      <c r="T3" s="20">
        <v>160214</v>
      </c>
      <c r="U3" s="21">
        <v>200108</v>
      </c>
      <c r="V3" s="21">
        <v>200302</v>
      </c>
      <c r="W3" s="21">
        <v>200201</v>
      </c>
      <c r="X3" s="22">
        <v>200101</v>
      </c>
      <c r="Y3" s="22">
        <v>150101</v>
      </c>
      <c r="Z3" s="22">
        <v>200102</v>
      </c>
      <c r="AA3" s="22">
        <v>150107</v>
      </c>
      <c r="AB3" s="22">
        <v>200139</v>
      </c>
      <c r="AC3" s="22">
        <v>150102</v>
      </c>
      <c r="AD3" s="22">
        <v>200140</v>
      </c>
      <c r="AE3" s="22">
        <v>150104</v>
      </c>
      <c r="AF3" s="22">
        <v>200138</v>
      </c>
      <c r="AG3" s="22">
        <v>150103</v>
      </c>
      <c r="AH3" s="22">
        <v>200110</v>
      </c>
      <c r="AI3" s="22">
        <v>150110</v>
      </c>
      <c r="AJ3" s="22">
        <v>150106</v>
      </c>
      <c r="AK3" s="22">
        <v>200199</v>
      </c>
      <c r="AL3" s="23">
        <v>200125</v>
      </c>
      <c r="AM3" s="23">
        <v>200126</v>
      </c>
      <c r="AN3" s="24">
        <v>200132</v>
      </c>
      <c r="AO3" s="24">
        <v>200131</v>
      </c>
      <c r="AP3" s="24">
        <v>200134</v>
      </c>
      <c r="AQ3" s="24">
        <v>200133</v>
      </c>
      <c r="AR3" s="24">
        <v>160601</v>
      </c>
      <c r="AS3" s="24">
        <v>200133</v>
      </c>
      <c r="AT3" s="24">
        <v>200127</v>
      </c>
      <c r="AU3" s="24">
        <v>200113</v>
      </c>
      <c r="AV3" s="24">
        <v>80111</v>
      </c>
      <c r="AW3" s="24">
        <v>130205</v>
      </c>
      <c r="AX3" s="24">
        <v>130208</v>
      </c>
      <c r="AY3" s="24">
        <v>160504</v>
      </c>
      <c r="AZ3" s="24">
        <v>140601</v>
      </c>
      <c r="BA3" s="24">
        <v>160505</v>
      </c>
      <c r="BB3" s="24">
        <v>200119</v>
      </c>
      <c r="BC3" s="24">
        <v>150111</v>
      </c>
      <c r="BD3" s="24">
        <v>130802</v>
      </c>
      <c r="BE3" s="24">
        <v>160708</v>
      </c>
      <c r="BF3" s="24">
        <v>160107</v>
      </c>
      <c r="BG3" s="25">
        <v>160216</v>
      </c>
      <c r="BH3" s="25">
        <v>80317</v>
      </c>
      <c r="BI3" s="25">
        <v>80318</v>
      </c>
      <c r="BJ3" s="25">
        <v>150106</v>
      </c>
      <c r="BK3" s="25">
        <v>150110</v>
      </c>
      <c r="BL3" s="25">
        <v>161001</v>
      </c>
      <c r="BM3" s="25">
        <v>150202</v>
      </c>
      <c r="BN3" s="26">
        <v>200303</v>
      </c>
      <c r="BO3" s="26">
        <v>200301</v>
      </c>
      <c r="BP3" s="28">
        <v>191212</v>
      </c>
      <c r="BQ3" s="7" t="s">
        <v>221</v>
      </c>
      <c r="BR3" s="7" t="s">
        <v>220</v>
      </c>
      <c r="BS3" s="7" t="s">
        <v>219</v>
      </c>
      <c r="BT3" s="33" t="s">
        <v>222</v>
      </c>
      <c r="BU3" s="7" t="s">
        <v>224</v>
      </c>
      <c r="BV3" s="7" t="s">
        <v>223</v>
      </c>
      <c r="BW3" s="7" t="s">
        <v>262</v>
      </c>
    </row>
    <row r="4" spans="1:75" x14ac:dyDescent="0.2">
      <c r="A4" s="5">
        <v>93</v>
      </c>
      <c r="B4" s="5">
        <v>1</v>
      </c>
      <c r="C4" s="6" t="s">
        <v>168</v>
      </c>
      <c r="D4" s="30">
        <v>289</v>
      </c>
      <c r="E4">
        <v>133.41999999999999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0.56000000000000005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4.34</v>
      </c>
      <c r="V4">
        <v>0</v>
      </c>
      <c r="W4">
        <v>0</v>
      </c>
      <c r="X4">
        <v>15.25</v>
      </c>
      <c r="Y4">
        <v>0</v>
      </c>
      <c r="Z4">
        <v>0</v>
      </c>
      <c r="AA4">
        <v>20.59</v>
      </c>
      <c r="AB4">
        <v>0</v>
      </c>
      <c r="AC4">
        <v>6.51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9.2999999999999999E-2</v>
      </c>
      <c r="AO4">
        <v>0</v>
      </c>
      <c r="AP4">
        <v>0</v>
      </c>
      <c r="AQ4">
        <v>0.107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180.87</v>
      </c>
      <c r="BR4">
        <v>133.97999999999999</v>
      </c>
      <c r="BS4">
        <v>46.89</v>
      </c>
      <c r="BT4" s="32">
        <v>0.25924697296400728</v>
      </c>
      <c r="BU4" s="29">
        <v>625.84775086505192</v>
      </c>
      <c r="BV4">
        <v>0</v>
      </c>
      <c r="BW4" s="31">
        <v>0</v>
      </c>
    </row>
    <row r="5" spans="1:75" x14ac:dyDescent="0.2">
      <c r="A5" s="5">
        <v>93</v>
      </c>
      <c r="B5" s="5">
        <v>2</v>
      </c>
      <c r="C5" s="6" t="s">
        <v>169</v>
      </c>
      <c r="D5" s="30">
        <v>1336</v>
      </c>
      <c r="E5">
        <v>111.455</v>
      </c>
      <c r="F5">
        <v>0</v>
      </c>
      <c r="G5">
        <v>0</v>
      </c>
      <c r="H5">
        <v>0</v>
      </c>
      <c r="I5">
        <v>0</v>
      </c>
      <c r="J5">
        <v>10.42</v>
      </c>
      <c r="K5">
        <v>0</v>
      </c>
      <c r="L5">
        <v>54.795000000000002</v>
      </c>
      <c r="M5">
        <v>0</v>
      </c>
      <c r="N5">
        <v>3.1</v>
      </c>
      <c r="O5">
        <v>2.89</v>
      </c>
      <c r="P5">
        <v>2.2400000000000002</v>
      </c>
      <c r="Q5">
        <v>0</v>
      </c>
      <c r="R5">
        <v>0</v>
      </c>
      <c r="S5">
        <v>0</v>
      </c>
      <c r="T5">
        <v>0</v>
      </c>
      <c r="U5">
        <v>81.319999999999993</v>
      </c>
      <c r="V5">
        <v>0</v>
      </c>
      <c r="W5">
        <v>99.435000000000002</v>
      </c>
      <c r="X5">
        <v>52.94</v>
      </c>
      <c r="Y5">
        <v>0</v>
      </c>
      <c r="Z5">
        <v>0</v>
      </c>
      <c r="AA5">
        <v>71.540000000000006</v>
      </c>
      <c r="AB5">
        <v>0</v>
      </c>
      <c r="AC5">
        <v>0</v>
      </c>
      <c r="AD5">
        <v>25.56</v>
      </c>
      <c r="AE5">
        <v>0</v>
      </c>
      <c r="AF5">
        <v>17.774999999999999</v>
      </c>
      <c r="AG5">
        <v>0</v>
      </c>
      <c r="AH5">
        <v>0</v>
      </c>
      <c r="AI5">
        <v>0</v>
      </c>
      <c r="AJ5">
        <v>32.14</v>
      </c>
      <c r="AK5">
        <v>0</v>
      </c>
      <c r="AL5">
        <v>0.6</v>
      </c>
      <c r="AM5">
        <v>0.8</v>
      </c>
      <c r="AN5">
        <v>0.42899999999999999</v>
      </c>
      <c r="AO5">
        <v>0</v>
      </c>
      <c r="AP5">
        <v>0.254</v>
      </c>
      <c r="AQ5">
        <v>0</v>
      </c>
      <c r="AR5">
        <v>0</v>
      </c>
      <c r="AS5">
        <v>3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0.379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571.072</v>
      </c>
      <c r="BR5">
        <v>176.67</v>
      </c>
      <c r="BS5">
        <v>394.40199999999999</v>
      </c>
      <c r="BT5" s="32">
        <v>0.69063445590048189</v>
      </c>
      <c r="BU5" s="29">
        <v>427.44910179640721</v>
      </c>
      <c r="BV5">
        <v>8.23</v>
      </c>
      <c r="BW5" s="31">
        <v>6.1601796407185629</v>
      </c>
    </row>
    <row r="6" spans="1:75" x14ac:dyDescent="0.2">
      <c r="A6" s="5">
        <v>93</v>
      </c>
      <c r="B6" s="5">
        <v>3</v>
      </c>
      <c r="C6" s="6" t="s">
        <v>170</v>
      </c>
      <c r="D6" s="30">
        <v>1808</v>
      </c>
      <c r="E6">
        <v>88.15</v>
      </c>
      <c r="F6">
        <v>0</v>
      </c>
      <c r="G6">
        <v>0</v>
      </c>
      <c r="H6">
        <v>0</v>
      </c>
      <c r="I6">
        <v>0</v>
      </c>
      <c r="J6">
        <v>14.92</v>
      </c>
      <c r="K6">
        <v>0</v>
      </c>
      <c r="L6">
        <v>39.799999999999997</v>
      </c>
      <c r="M6">
        <v>0</v>
      </c>
      <c r="N6">
        <v>3.44</v>
      </c>
      <c r="O6">
        <v>1.865</v>
      </c>
      <c r="P6">
        <v>0</v>
      </c>
      <c r="Q6">
        <v>0</v>
      </c>
      <c r="R6">
        <v>0</v>
      </c>
      <c r="S6">
        <v>0</v>
      </c>
      <c r="T6">
        <v>0</v>
      </c>
      <c r="U6">
        <v>75.569999999999993</v>
      </c>
      <c r="V6">
        <v>0</v>
      </c>
      <c r="W6">
        <v>82.025000000000006</v>
      </c>
      <c r="X6">
        <v>57.64</v>
      </c>
      <c r="Y6">
        <v>9.2899999999999991</v>
      </c>
      <c r="Z6">
        <v>0</v>
      </c>
      <c r="AA6">
        <v>70.44</v>
      </c>
      <c r="AB6">
        <v>0</v>
      </c>
      <c r="AC6">
        <v>35.9</v>
      </c>
      <c r="AD6">
        <v>5.08</v>
      </c>
      <c r="AE6">
        <v>6.72</v>
      </c>
      <c r="AF6">
        <v>31.965</v>
      </c>
      <c r="AG6">
        <v>0</v>
      </c>
      <c r="AH6">
        <v>0</v>
      </c>
      <c r="AI6">
        <v>0</v>
      </c>
      <c r="AJ6">
        <v>0</v>
      </c>
      <c r="AK6">
        <v>0</v>
      </c>
      <c r="AL6">
        <v>0.25</v>
      </c>
      <c r="AM6">
        <v>0.4</v>
      </c>
      <c r="AN6">
        <v>0.39500000000000002</v>
      </c>
      <c r="AO6">
        <v>0</v>
      </c>
      <c r="AP6">
        <v>0.25800000000000001</v>
      </c>
      <c r="AQ6">
        <v>0</v>
      </c>
      <c r="AR6">
        <v>0</v>
      </c>
      <c r="AS6">
        <v>1.79</v>
      </c>
      <c r="AT6">
        <v>1.198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0.35799999999999998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527.45399999999995</v>
      </c>
      <c r="BR6">
        <v>142.87</v>
      </c>
      <c r="BS6">
        <v>384.584</v>
      </c>
      <c r="BT6" s="32">
        <v>0.72913277745547478</v>
      </c>
      <c r="BU6" s="29">
        <v>291.73340707964604</v>
      </c>
      <c r="BV6">
        <v>5.3049999999999997</v>
      </c>
      <c r="BW6" s="31">
        <v>2.9341814159292037</v>
      </c>
    </row>
    <row r="7" spans="1:75" x14ac:dyDescent="0.2">
      <c r="A7" s="5">
        <v>93</v>
      </c>
      <c r="B7" s="5">
        <v>4</v>
      </c>
      <c r="C7" s="6" t="s">
        <v>171</v>
      </c>
      <c r="D7" s="30">
        <v>9270</v>
      </c>
      <c r="E7">
        <v>1002.96</v>
      </c>
      <c r="F7">
        <v>0</v>
      </c>
      <c r="G7">
        <v>0</v>
      </c>
      <c r="H7">
        <v>0</v>
      </c>
      <c r="I7">
        <v>0</v>
      </c>
      <c r="J7">
        <v>34.659999999999997</v>
      </c>
      <c r="K7">
        <v>0</v>
      </c>
      <c r="L7">
        <v>184.26</v>
      </c>
      <c r="M7">
        <v>0</v>
      </c>
      <c r="N7">
        <v>16.195</v>
      </c>
      <c r="O7">
        <v>29.245000000000001</v>
      </c>
      <c r="P7">
        <v>28.7</v>
      </c>
      <c r="Q7">
        <v>0.443</v>
      </c>
      <c r="R7">
        <v>0</v>
      </c>
      <c r="S7">
        <v>0</v>
      </c>
      <c r="T7">
        <v>0</v>
      </c>
      <c r="U7">
        <v>813.74</v>
      </c>
      <c r="V7">
        <v>0</v>
      </c>
      <c r="W7">
        <v>540.72</v>
      </c>
      <c r="X7">
        <v>777.44</v>
      </c>
      <c r="Y7">
        <v>0</v>
      </c>
      <c r="Z7">
        <v>0</v>
      </c>
      <c r="AA7">
        <v>463.18</v>
      </c>
      <c r="AB7">
        <v>20.99</v>
      </c>
      <c r="AC7">
        <v>0</v>
      </c>
      <c r="AD7">
        <v>118.31</v>
      </c>
      <c r="AE7">
        <v>0</v>
      </c>
      <c r="AF7">
        <v>199.5</v>
      </c>
      <c r="AG7">
        <v>0</v>
      </c>
      <c r="AH7">
        <v>38.450000000000003</v>
      </c>
      <c r="AI7">
        <v>0</v>
      </c>
      <c r="AJ7">
        <v>407.3</v>
      </c>
      <c r="AK7">
        <v>0</v>
      </c>
      <c r="AL7">
        <v>5.4</v>
      </c>
      <c r="AM7">
        <v>0</v>
      </c>
      <c r="AN7">
        <v>1.1679999999999999</v>
      </c>
      <c r="AO7">
        <v>0</v>
      </c>
      <c r="AP7">
        <v>0</v>
      </c>
      <c r="AQ7">
        <v>1.2310000000000001</v>
      </c>
      <c r="AR7">
        <v>0</v>
      </c>
      <c r="AS7">
        <v>11.4</v>
      </c>
      <c r="AT7">
        <v>3.0910000000000002</v>
      </c>
      <c r="AU7">
        <v>0</v>
      </c>
      <c r="AV7">
        <v>0</v>
      </c>
      <c r="AW7">
        <v>1.8</v>
      </c>
      <c r="AX7">
        <v>0</v>
      </c>
      <c r="AY7">
        <v>0.19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4700.3729999999996</v>
      </c>
      <c r="BR7">
        <v>1221.8800000000001</v>
      </c>
      <c r="BS7">
        <v>3478.4929999999999</v>
      </c>
      <c r="BT7" s="32">
        <v>0.74004616229392861</v>
      </c>
      <c r="BU7" s="29">
        <v>507.05210355987055</v>
      </c>
      <c r="BV7">
        <v>74.582999999999998</v>
      </c>
      <c r="BW7" s="31">
        <v>8.0456310679611658</v>
      </c>
    </row>
    <row r="8" spans="1:75" x14ac:dyDescent="0.2">
      <c r="A8" s="5">
        <v>93</v>
      </c>
      <c r="B8" s="5">
        <v>5</v>
      </c>
      <c r="C8" s="6" t="s">
        <v>172</v>
      </c>
      <c r="D8" s="30">
        <v>15601</v>
      </c>
      <c r="E8">
        <v>1141.99</v>
      </c>
      <c r="F8">
        <v>0</v>
      </c>
      <c r="G8">
        <v>0</v>
      </c>
      <c r="H8">
        <v>0</v>
      </c>
      <c r="I8">
        <v>0</v>
      </c>
      <c r="J8">
        <v>118.745</v>
      </c>
      <c r="K8">
        <v>0</v>
      </c>
      <c r="L8">
        <v>264.58499999999998</v>
      </c>
      <c r="M8">
        <v>0</v>
      </c>
      <c r="N8">
        <v>17.135000000000002</v>
      </c>
      <c r="O8">
        <v>26.555</v>
      </c>
      <c r="P8">
        <v>33.97</v>
      </c>
      <c r="Q8">
        <v>0.373</v>
      </c>
      <c r="R8">
        <v>0</v>
      </c>
      <c r="S8">
        <v>0</v>
      </c>
      <c r="T8">
        <v>0</v>
      </c>
      <c r="U8">
        <v>1078.6500000000001</v>
      </c>
      <c r="V8">
        <v>0</v>
      </c>
      <c r="W8">
        <v>939.22799999999995</v>
      </c>
      <c r="X8">
        <v>743.74</v>
      </c>
      <c r="Y8">
        <v>172.46</v>
      </c>
      <c r="Z8">
        <v>0</v>
      </c>
      <c r="AA8">
        <v>590.52499999999998</v>
      </c>
      <c r="AB8">
        <v>0</v>
      </c>
      <c r="AC8">
        <v>0</v>
      </c>
      <c r="AD8">
        <v>103.66</v>
      </c>
      <c r="AE8">
        <v>1.46</v>
      </c>
      <c r="AF8">
        <v>149.74</v>
      </c>
      <c r="AG8">
        <v>0</v>
      </c>
      <c r="AH8">
        <v>0</v>
      </c>
      <c r="AI8">
        <v>0</v>
      </c>
      <c r="AJ8">
        <v>455.17</v>
      </c>
      <c r="AK8">
        <v>0</v>
      </c>
      <c r="AL8">
        <v>1.8</v>
      </c>
      <c r="AM8">
        <v>1.3</v>
      </c>
      <c r="AN8">
        <v>1.04</v>
      </c>
      <c r="AO8">
        <v>0</v>
      </c>
      <c r="AP8">
        <v>1.397</v>
      </c>
      <c r="AQ8">
        <v>0</v>
      </c>
      <c r="AR8">
        <v>0</v>
      </c>
      <c r="AS8">
        <v>4.5199999999999996</v>
      </c>
      <c r="AT8">
        <v>6.5350000000000001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1.9490000000000001</v>
      </c>
      <c r="BD8">
        <v>0</v>
      </c>
      <c r="BE8">
        <v>0</v>
      </c>
      <c r="BF8">
        <v>0</v>
      </c>
      <c r="BG8">
        <v>0.105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5856.6319999999996</v>
      </c>
      <c r="BR8">
        <v>1525.32</v>
      </c>
      <c r="BS8">
        <v>4331.3119999999999</v>
      </c>
      <c r="BT8" s="32">
        <v>0.73955679646595518</v>
      </c>
      <c r="BU8" s="29">
        <v>375.40106403435675</v>
      </c>
      <c r="BV8">
        <v>78.033000000000001</v>
      </c>
      <c r="BW8" s="31">
        <v>5.0017947567463619</v>
      </c>
    </row>
    <row r="9" spans="1:75" x14ac:dyDescent="0.2">
      <c r="A9" s="5">
        <v>93</v>
      </c>
      <c r="B9" s="5">
        <v>6</v>
      </c>
      <c r="C9" s="6" t="s">
        <v>173</v>
      </c>
      <c r="D9" s="30">
        <v>256</v>
      </c>
      <c r="E9">
        <v>142.76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6.9870000000000001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24.68</v>
      </c>
      <c r="V9">
        <v>0</v>
      </c>
      <c r="W9">
        <v>0</v>
      </c>
      <c r="X9">
        <v>21.43</v>
      </c>
      <c r="Y9">
        <v>0</v>
      </c>
      <c r="Z9">
        <v>0</v>
      </c>
      <c r="AA9">
        <v>28.55</v>
      </c>
      <c r="AB9">
        <v>0</v>
      </c>
      <c r="AC9">
        <v>6.83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7.26</v>
      </c>
      <c r="AK9">
        <v>0</v>
      </c>
      <c r="AL9">
        <v>0</v>
      </c>
      <c r="AM9">
        <v>0</v>
      </c>
      <c r="AN9">
        <v>0.104</v>
      </c>
      <c r="AO9">
        <v>0</v>
      </c>
      <c r="AP9">
        <v>0</v>
      </c>
      <c r="AQ9">
        <v>0.13300000000000001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238.73400000000001</v>
      </c>
      <c r="BR9">
        <v>149.74700000000001</v>
      </c>
      <c r="BS9">
        <v>88.986999999999995</v>
      </c>
      <c r="BT9" s="32">
        <v>0.3727453986445165</v>
      </c>
      <c r="BU9" s="29">
        <v>932.5546875</v>
      </c>
      <c r="BV9">
        <v>0</v>
      </c>
      <c r="BW9" s="31">
        <v>0</v>
      </c>
    </row>
    <row r="10" spans="1:75" x14ac:dyDescent="0.2">
      <c r="A10" s="5">
        <v>93</v>
      </c>
      <c r="B10" s="5">
        <v>7</v>
      </c>
      <c r="C10" s="6" t="s">
        <v>174</v>
      </c>
      <c r="D10" s="30">
        <v>9300</v>
      </c>
      <c r="E10">
        <v>747.84</v>
      </c>
      <c r="F10">
        <v>0</v>
      </c>
      <c r="G10">
        <v>0</v>
      </c>
      <c r="H10">
        <v>0</v>
      </c>
      <c r="I10">
        <v>0</v>
      </c>
      <c r="J10">
        <v>90.775000000000006</v>
      </c>
      <c r="K10">
        <v>0</v>
      </c>
      <c r="L10">
        <v>130.56700000000001</v>
      </c>
      <c r="M10">
        <v>0</v>
      </c>
      <c r="N10">
        <v>12.02</v>
      </c>
      <c r="O10">
        <v>18.420000000000002</v>
      </c>
      <c r="P10">
        <v>31.885000000000002</v>
      </c>
      <c r="Q10">
        <v>0</v>
      </c>
      <c r="R10">
        <v>0</v>
      </c>
      <c r="S10">
        <v>0</v>
      </c>
      <c r="T10">
        <v>0</v>
      </c>
      <c r="U10">
        <v>628.59</v>
      </c>
      <c r="V10">
        <v>0</v>
      </c>
      <c r="W10">
        <v>467.85899999999998</v>
      </c>
      <c r="X10">
        <v>525.33000000000004</v>
      </c>
      <c r="Y10">
        <v>347.49</v>
      </c>
      <c r="Z10">
        <v>0</v>
      </c>
      <c r="AA10">
        <v>365.58</v>
      </c>
      <c r="AB10">
        <v>0</v>
      </c>
      <c r="AC10">
        <v>0</v>
      </c>
      <c r="AD10">
        <v>38.36</v>
      </c>
      <c r="AE10">
        <v>0</v>
      </c>
      <c r="AF10">
        <v>90.503</v>
      </c>
      <c r="AG10">
        <v>0</v>
      </c>
      <c r="AH10">
        <v>0</v>
      </c>
      <c r="AI10">
        <v>0</v>
      </c>
      <c r="AJ10">
        <v>326.685</v>
      </c>
      <c r="AK10">
        <v>0</v>
      </c>
      <c r="AL10">
        <v>0.9</v>
      </c>
      <c r="AM10">
        <v>1.1000000000000001</v>
      </c>
      <c r="AN10">
        <v>0.79700000000000004</v>
      </c>
      <c r="AO10">
        <v>0</v>
      </c>
      <c r="AP10">
        <v>0.85599999999999998</v>
      </c>
      <c r="AQ10">
        <v>0</v>
      </c>
      <c r="AR10">
        <v>0</v>
      </c>
      <c r="AS10">
        <v>2.76</v>
      </c>
      <c r="AT10">
        <v>3.6989999999999998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1.014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3833.03</v>
      </c>
      <c r="BR10">
        <v>969.18200000000002</v>
      </c>
      <c r="BS10">
        <v>2863.848</v>
      </c>
      <c r="BT10" s="32">
        <v>0.74714990490551858</v>
      </c>
      <c r="BU10" s="29">
        <v>412.15376344086019</v>
      </c>
      <c r="BV10">
        <v>62.325000000000003</v>
      </c>
      <c r="BW10" s="31">
        <v>6.7016129032258069</v>
      </c>
    </row>
    <row r="11" spans="1:75" x14ac:dyDescent="0.2">
      <c r="A11" s="5">
        <v>93</v>
      </c>
      <c r="B11" s="5">
        <v>8</v>
      </c>
      <c r="C11" s="6" t="s">
        <v>175</v>
      </c>
      <c r="D11" s="30">
        <v>2573</v>
      </c>
      <c r="E11">
        <v>256.68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69.34</v>
      </c>
      <c r="M11">
        <v>0</v>
      </c>
      <c r="N11">
        <v>4.2649999999999997</v>
      </c>
      <c r="O11">
        <v>7.5549999999999997</v>
      </c>
      <c r="P11">
        <v>6.5</v>
      </c>
      <c r="Q11">
        <v>0</v>
      </c>
      <c r="R11">
        <v>0</v>
      </c>
      <c r="S11">
        <v>0</v>
      </c>
      <c r="T11">
        <v>0</v>
      </c>
      <c r="U11">
        <v>152.26</v>
      </c>
      <c r="V11">
        <v>0</v>
      </c>
      <c r="W11">
        <v>0</v>
      </c>
      <c r="X11">
        <v>166.86</v>
      </c>
      <c r="Y11">
        <v>0</v>
      </c>
      <c r="Z11">
        <v>0</v>
      </c>
      <c r="AA11">
        <v>146.96</v>
      </c>
      <c r="AB11">
        <v>0</v>
      </c>
      <c r="AC11">
        <v>64.239999999999995</v>
      </c>
      <c r="AD11">
        <v>27.75</v>
      </c>
      <c r="AE11">
        <v>0</v>
      </c>
      <c r="AF11">
        <v>29.5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1.0900000000000001</v>
      </c>
      <c r="AM11">
        <v>0</v>
      </c>
      <c r="AN11">
        <v>0.36699999999999999</v>
      </c>
      <c r="AO11">
        <v>0</v>
      </c>
      <c r="AP11">
        <v>0</v>
      </c>
      <c r="AQ11">
        <v>0.33900000000000002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933.70600000000002</v>
      </c>
      <c r="BR11">
        <v>326.02</v>
      </c>
      <c r="BS11">
        <v>607.68600000000004</v>
      </c>
      <c r="BT11" s="32">
        <v>0.65083227482740824</v>
      </c>
      <c r="BU11" s="29">
        <v>362.88612514574424</v>
      </c>
      <c r="BV11">
        <v>18.32</v>
      </c>
      <c r="BW11" s="31">
        <v>7.1200932763311311</v>
      </c>
    </row>
    <row r="12" spans="1:75" x14ac:dyDescent="0.2">
      <c r="A12" s="5">
        <v>93</v>
      </c>
      <c r="B12" s="5">
        <v>9</v>
      </c>
      <c r="C12" s="6" t="s">
        <v>176</v>
      </c>
      <c r="D12" s="30">
        <v>6541</v>
      </c>
      <c r="E12">
        <v>355.5</v>
      </c>
      <c r="F12">
        <v>0</v>
      </c>
      <c r="G12">
        <v>0</v>
      </c>
      <c r="H12">
        <v>0</v>
      </c>
      <c r="I12">
        <v>0</v>
      </c>
      <c r="J12">
        <v>80.260000000000005</v>
      </c>
      <c r="K12">
        <v>0</v>
      </c>
      <c r="L12">
        <v>134.1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497.88</v>
      </c>
      <c r="V12">
        <v>0</v>
      </c>
      <c r="W12">
        <v>85.82</v>
      </c>
      <c r="X12">
        <v>291.39999999999998</v>
      </c>
      <c r="Y12">
        <v>0</v>
      </c>
      <c r="Z12">
        <v>0</v>
      </c>
      <c r="AA12">
        <v>214.06</v>
      </c>
      <c r="AB12">
        <v>0</v>
      </c>
      <c r="AC12">
        <v>5.14</v>
      </c>
      <c r="AD12">
        <v>20.28</v>
      </c>
      <c r="AE12">
        <v>0</v>
      </c>
      <c r="AF12">
        <v>29.16</v>
      </c>
      <c r="AG12">
        <v>0</v>
      </c>
      <c r="AH12">
        <v>0</v>
      </c>
      <c r="AI12">
        <v>0</v>
      </c>
      <c r="AJ12">
        <v>188.98</v>
      </c>
      <c r="AK12">
        <v>0</v>
      </c>
      <c r="AL12">
        <v>0</v>
      </c>
      <c r="AM12">
        <v>0</v>
      </c>
      <c r="AN12">
        <v>0.51800000000000002</v>
      </c>
      <c r="AO12">
        <v>0</v>
      </c>
      <c r="AP12">
        <v>0</v>
      </c>
      <c r="AQ12">
        <v>0.45100000000000001</v>
      </c>
      <c r="AR12">
        <v>0</v>
      </c>
      <c r="AS12">
        <v>0</v>
      </c>
      <c r="AT12">
        <v>0.25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0.39300000000000002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1904.192</v>
      </c>
      <c r="BR12">
        <v>569.86</v>
      </c>
      <c r="BS12">
        <v>1334.3320000000001</v>
      </c>
      <c r="BT12" s="32">
        <v>0.7007339596007125</v>
      </c>
      <c r="BU12" s="29">
        <v>291.11634306680935</v>
      </c>
      <c r="BV12">
        <v>0</v>
      </c>
      <c r="BW12" s="31">
        <v>0</v>
      </c>
    </row>
    <row r="13" spans="1:75" x14ac:dyDescent="0.2">
      <c r="A13" s="5">
        <v>93</v>
      </c>
      <c r="B13" s="5">
        <v>10</v>
      </c>
      <c r="C13" s="6" t="s">
        <v>177</v>
      </c>
      <c r="D13" s="30">
        <v>8585</v>
      </c>
      <c r="E13">
        <v>572.44500000000005</v>
      </c>
      <c r="F13">
        <v>0</v>
      </c>
      <c r="G13">
        <v>0</v>
      </c>
      <c r="H13">
        <v>0</v>
      </c>
      <c r="I13">
        <v>0</v>
      </c>
      <c r="J13">
        <v>115.79</v>
      </c>
      <c r="K13">
        <v>0</v>
      </c>
      <c r="L13">
        <v>151.08500000000001</v>
      </c>
      <c r="M13">
        <v>0</v>
      </c>
      <c r="N13">
        <v>13.42</v>
      </c>
      <c r="O13">
        <v>20.7</v>
      </c>
      <c r="P13">
        <v>18.565000000000001</v>
      </c>
      <c r="Q13">
        <v>0.157</v>
      </c>
      <c r="R13">
        <v>0</v>
      </c>
      <c r="S13">
        <v>0</v>
      </c>
      <c r="T13">
        <v>0</v>
      </c>
      <c r="U13">
        <v>537.16</v>
      </c>
      <c r="V13">
        <v>0</v>
      </c>
      <c r="W13">
        <v>682.29</v>
      </c>
      <c r="X13">
        <v>371.435</v>
      </c>
      <c r="Y13">
        <v>137.54499999999999</v>
      </c>
      <c r="Z13">
        <v>0</v>
      </c>
      <c r="AA13">
        <v>385.8</v>
      </c>
      <c r="AB13">
        <v>1.5</v>
      </c>
      <c r="AC13">
        <v>194.71700000000001</v>
      </c>
      <c r="AD13">
        <v>80.2</v>
      </c>
      <c r="AE13">
        <v>1.74</v>
      </c>
      <c r="AF13">
        <v>143.44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1.32</v>
      </c>
      <c r="AM13">
        <v>1.8</v>
      </c>
      <c r="AN13">
        <v>1.0529999999999999</v>
      </c>
      <c r="AO13">
        <v>0</v>
      </c>
      <c r="AP13">
        <v>2.5790000000000002</v>
      </c>
      <c r="AQ13">
        <v>0</v>
      </c>
      <c r="AR13">
        <v>0</v>
      </c>
      <c r="AS13">
        <v>2.14</v>
      </c>
      <c r="AT13">
        <v>4.3490000000000002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1.0449999999999999</v>
      </c>
      <c r="BD13">
        <v>0</v>
      </c>
      <c r="BE13">
        <v>0</v>
      </c>
      <c r="BF13">
        <v>0</v>
      </c>
      <c r="BG13">
        <v>1.4E-2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3442.2890000000002</v>
      </c>
      <c r="BR13">
        <v>839.32</v>
      </c>
      <c r="BS13">
        <v>2602.9690000000001</v>
      </c>
      <c r="BT13" s="32">
        <v>0.75617387151398385</v>
      </c>
      <c r="BU13" s="29">
        <v>400.96552125800815</v>
      </c>
      <c r="BV13">
        <v>52.841999999999999</v>
      </c>
      <c r="BW13" s="31">
        <v>6.1551543389633085</v>
      </c>
    </row>
    <row r="14" spans="1:75" x14ac:dyDescent="0.2">
      <c r="A14" s="5">
        <v>93</v>
      </c>
      <c r="B14" s="5">
        <v>11</v>
      </c>
      <c r="C14" s="6" t="s">
        <v>178</v>
      </c>
      <c r="D14" s="30">
        <v>942</v>
      </c>
      <c r="E14">
        <v>204.16</v>
      </c>
      <c r="F14">
        <v>0</v>
      </c>
      <c r="G14">
        <v>0</v>
      </c>
      <c r="H14">
        <v>0</v>
      </c>
      <c r="I14">
        <v>0</v>
      </c>
      <c r="J14">
        <v>20.72</v>
      </c>
      <c r="K14">
        <v>0</v>
      </c>
      <c r="L14">
        <v>15.5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2.42</v>
      </c>
      <c r="V14">
        <v>0</v>
      </c>
      <c r="W14">
        <v>0</v>
      </c>
      <c r="X14">
        <v>0</v>
      </c>
      <c r="Y14">
        <v>0</v>
      </c>
      <c r="Z14">
        <v>0</v>
      </c>
      <c r="AA14">
        <v>41.61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84.215000000000003</v>
      </c>
      <c r="AK14">
        <v>0</v>
      </c>
      <c r="AL14">
        <v>0</v>
      </c>
      <c r="AM14">
        <v>0</v>
      </c>
      <c r="AN14">
        <v>0.36899999999999999</v>
      </c>
      <c r="AO14">
        <v>0</v>
      </c>
      <c r="AP14">
        <v>0</v>
      </c>
      <c r="AQ14">
        <v>0.34100000000000003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369.33499999999998</v>
      </c>
      <c r="BR14">
        <v>240.38</v>
      </c>
      <c r="BS14">
        <v>128.95500000000001</v>
      </c>
      <c r="BT14" s="32">
        <v>0.34915456157688818</v>
      </c>
      <c r="BU14" s="29">
        <v>392.07537154989382</v>
      </c>
      <c r="BV14">
        <v>0</v>
      </c>
      <c r="BW14" s="31">
        <v>0</v>
      </c>
    </row>
    <row r="15" spans="1:75" x14ac:dyDescent="0.2">
      <c r="A15" s="5">
        <v>93</v>
      </c>
      <c r="B15" s="5">
        <v>12</v>
      </c>
      <c r="C15" s="6" t="s">
        <v>179</v>
      </c>
      <c r="D15" s="30">
        <v>1637</v>
      </c>
      <c r="E15">
        <v>114.4</v>
      </c>
      <c r="F15">
        <v>0</v>
      </c>
      <c r="G15">
        <v>0</v>
      </c>
      <c r="H15">
        <v>0</v>
      </c>
      <c r="I15">
        <v>0</v>
      </c>
      <c r="J15">
        <v>33.9</v>
      </c>
      <c r="K15">
        <v>0</v>
      </c>
      <c r="L15">
        <v>66.92</v>
      </c>
      <c r="M15">
        <v>0</v>
      </c>
      <c r="N15">
        <v>1.32</v>
      </c>
      <c r="O15">
        <v>2.36</v>
      </c>
      <c r="P15">
        <v>2.9</v>
      </c>
      <c r="Q15">
        <v>0</v>
      </c>
      <c r="R15">
        <v>0</v>
      </c>
      <c r="S15">
        <v>0</v>
      </c>
      <c r="T15">
        <v>0</v>
      </c>
      <c r="U15">
        <v>101.48</v>
      </c>
      <c r="V15">
        <v>0</v>
      </c>
      <c r="W15">
        <v>46.58</v>
      </c>
      <c r="X15">
        <v>0</v>
      </c>
      <c r="Y15">
        <v>0</v>
      </c>
      <c r="Z15">
        <v>0</v>
      </c>
      <c r="AA15">
        <v>61.18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176.88</v>
      </c>
      <c r="AK15">
        <v>0</v>
      </c>
      <c r="AL15">
        <v>0.4</v>
      </c>
      <c r="AM15">
        <v>0</v>
      </c>
      <c r="AN15">
        <v>0.20599999999999999</v>
      </c>
      <c r="AO15">
        <v>0</v>
      </c>
      <c r="AP15">
        <v>0</v>
      </c>
      <c r="AQ15">
        <v>0.18</v>
      </c>
      <c r="AR15">
        <v>0.7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1.7999999999999999E-2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609.42399999999998</v>
      </c>
      <c r="BR15">
        <v>215.22</v>
      </c>
      <c r="BS15">
        <v>394.20400000000001</v>
      </c>
      <c r="BT15" s="32">
        <v>0.64684685867310776</v>
      </c>
      <c r="BU15" s="29">
        <v>372.28100183262063</v>
      </c>
      <c r="BV15">
        <v>6.58</v>
      </c>
      <c r="BW15" s="31">
        <v>4.0195479535736096</v>
      </c>
    </row>
    <row r="16" spans="1:75" x14ac:dyDescent="0.2">
      <c r="A16" s="5">
        <v>93</v>
      </c>
      <c r="B16" s="5">
        <v>13</v>
      </c>
      <c r="C16" s="6" t="s">
        <v>180</v>
      </c>
      <c r="D16" s="30">
        <v>5260</v>
      </c>
      <c r="E16">
        <v>264.56</v>
      </c>
      <c r="F16">
        <v>0</v>
      </c>
      <c r="G16">
        <v>0</v>
      </c>
      <c r="H16">
        <v>0</v>
      </c>
      <c r="I16">
        <v>0</v>
      </c>
      <c r="J16">
        <v>87.49</v>
      </c>
      <c r="K16">
        <v>0</v>
      </c>
      <c r="L16">
        <v>106.38500000000001</v>
      </c>
      <c r="M16">
        <v>0</v>
      </c>
      <c r="N16">
        <v>6.21</v>
      </c>
      <c r="O16">
        <v>12.475</v>
      </c>
      <c r="P16">
        <v>11.08</v>
      </c>
      <c r="Q16">
        <v>0.151</v>
      </c>
      <c r="R16">
        <v>0</v>
      </c>
      <c r="S16">
        <v>0</v>
      </c>
      <c r="T16">
        <v>0</v>
      </c>
      <c r="U16">
        <v>242.97</v>
      </c>
      <c r="V16">
        <v>0</v>
      </c>
      <c r="W16">
        <v>364.38499999999999</v>
      </c>
      <c r="X16">
        <v>166.27</v>
      </c>
      <c r="Y16">
        <v>61.49</v>
      </c>
      <c r="Z16">
        <v>0</v>
      </c>
      <c r="AA16">
        <v>224.18</v>
      </c>
      <c r="AB16">
        <v>2.76</v>
      </c>
      <c r="AC16">
        <v>105.58</v>
      </c>
      <c r="AD16">
        <v>0</v>
      </c>
      <c r="AE16">
        <v>0</v>
      </c>
      <c r="AF16">
        <v>63.784999999999997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1.02</v>
      </c>
      <c r="AM16">
        <v>0</v>
      </c>
      <c r="AN16">
        <v>0.66300000000000003</v>
      </c>
      <c r="AO16">
        <v>0</v>
      </c>
      <c r="AP16">
        <v>0.66200000000000003</v>
      </c>
      <c r="AQ16">
        <v>0</v>
      </c>
      <c r="AR16">
        <v>0</v>
      </c>
      <c r="AS16">
        <v>2.04</v>
      </c>
      <c r="AT16">
        <v>1.6839999999999999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0.54100000000000004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1726.3810000000001</v>
      </c>
      <c r="BR16">
        <v>458.435</v>
      </c>
      <c r="BS16">
        <v>1267.9459999999999</v>
      </c>
      <c r="BT16" s="32">
        <v>0.73445317111344488</v>
      </c>
      <c r="BU16" s="29">
        <v>328.20931558935359</v>
      </c>
      <c r="BV16">
        <v>29.916</v>
      </c>
      <c r="BW16" s="31">
        <v>5.6874524714828905</v>
      </c>
    </row>
    <row r="17" spans="1:75" x14ac:dyDescent="0.2">
      <c r="A17" s="5">
        <v>93</v>
      </c>
      <c r="B17" s="5">
        <v>14</v>
      </c>
      <c r="C17" s="6" t="s">
        <v>181</v>
      </c>
      <c r="D17" s="30">
        <v>431</v>
      </c>
      <c r="E17">
        <v>133.94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20.86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10.199999999999999</v>
      </c>
      <c r="V17">
        <v>0</v>
      </c>
      <c r="W17">
        <v>0</v>
      </c>
      <c r="X17">
        <v>39.840000000000003</v>
      </c>
      <c r="Y17">
        <v>0</v>
      </c>
      <c r="Z17">
        <v>0</v>
      </c>
      <c r="AA17">
        <v>27.37</v>
      </c>
      <c r="AB17">
        <v>0</v>
      </c>
      <c r="AC17">
        <v>14.94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0.5</v>
      </c>
      <c r="AM17">
        <v>0</v>
      </c>
      <c r="AN17">
        <v>0.11600000000000001</v>
      </c>
      <c r="AO17">
        <v>0</v>
      </c>
      <c r="AP17">
        <v>0</v>
      </c>
      <c r="AQ17">
        <v>0.13300000000000001</v>
      </c>
      <c r="AR17">
        <v>0.75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0.04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248.68899999999999</v>
      </c>
      <c r="BR17">
        <v>154.80000000000001</v>
      </c>
      <c r="BS17">
        <v>93.888999999999996</v>
      </c>
      <c r="BT17" s="32">
        <v>0.37753579772326079</v>
      </c>
      <c r="BU17" s="29">
        <v>577.0046403712297</v>
      </c>
      <c r="BV17">
        <v>0</v>
      </c>
      <c r="BW17" s="31">
        <v>0</v>
      </c>
    </row>
    <row r="18" spans="1:75" x14ac:dyDescent="0.2">
      <c r="A18" s="5">
        <v>93</v>
      </c>
      <c r="B18" s="5">
        <v>15</v>
      </c>
      <c r="C18" s="6" t="s">
        <v>182</v>
      </c>
      <c r="D18" s="30">
        <v>1027</v>
      </c>
      <c r="E18">
        <v>371.46</v>
      </c>
      <c r="F18">
        <v>0</v>
      </c>
      <c r="G18">
        <v>0</v>
      </c>
      <c r="H18">
        <v>0</v>
      </c>
      <c r="I18">
        <v>0</v>
      </c>
      <c r="J18">
        <v>17.82</v>
      </c>
      <c r="K18">
        <v>0</v>
      </c>
      <c r="L18">
        <v>43.28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3.8</v>
      </c>
      <c r="V18">
        <v>0</v>
      </c>
      <c r="W18">
        <v>0.64</v>
      </c>
      <c r="X18">
        <v>41.34</v>
      </c>
      <c r="Y18">
        <v>0</v>
      </c>
      <c r="Z18">
        <v>0</v>
      </c>
      <c r="AA18">
        <v>29.98</v>
      </c>
      <c r="AB18">
        <v>0</v>
      </c>
      <c r="AC18">
        <v>14.75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0.14399999999999999</v>
      </c>
      <c r="AO18">
        <v>0</v>
      </c>
      <c r="AP18">
        <v>0</v>
      </c>
      <c r="AQ18">
        <v>0.16200000000000001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523.37599999999998</v>
      </c>
      <c r="BR18">
        <v>432.56</v>
      </c>
      <c r="BS18">
        <v>90.816000000000003</v>
      </c>
      <c r="BT18" s="32">
        <v>0.17351961113998349</v>
      </c>
      <c r="BU18" s="29">
        <v>509.6163583252191</v>
      </c>
      <c r="BV18">
        <v>0</v>
      </c>
      <c r="BW18" s="31">
        <v>0</v>
      </c>
    </row>
    <row r="19" spans="1:75" x14ac:dyDescent="0.2">
      <c r="A19" s="5">
        <v>93</v>
      </c>
      <c r="B19" s="5">
        <v>16</v>
      </c>
      <c r="C19" s="6" t="s">
        <v>183</v>
      </c>
      <c r="D19" s="30">
        <v>402</v>
      </c>
      <c r="E19">
        <v>95.48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11.319000000000001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9.42</v>
      </c>
      <c r="V19">
        <v>0</v>
      </c>
      <c r="W19">
        <v>0</v>
      </c>
      <c r="X19">
        <v>0</v>
      </c>
      <c r="Y19">
        <v>0</v>
      </c>
      <c r="Z19">
        <v>0</v>
      </c>
      <c r="AA19">
        <v>23.06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71.63</v>
      </c>
      <c r="AK19">
        <v>0</v>
      </c>
      <c r="AL19">
        <v>0</v>
      </c>
      <c r="AM19">
        <v>0</v>
      </c>
      <c r="AN19">
        <v>0.248</v>
      </c>
      <c r="AO19">
        <v>0</v>
      </c>
      <c r="AP19">
        <v>0</v>
      </c>
      <c r="AQ19">
        <v>0.22700000000000001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211.38399999999999</v>
      </c>
      <c r="BR19">
        <v>106.79900000000001</v>
      </c>
      <c r="BS19">
        <v>104.58499999999999</v>
      </c>
      <c r="BT19" s="32">
        <v>0.49476308519093215</v>
      </c>
      <c r="BU19" s="29">
        <v>525.83084577114425</v>
      </c>
      <c r="BV19">
        <v>0</v>
      </c>
      <c r="BW19" s="31">
        <v>0</v>
      </c>
    </row>
    <row r="20" spans="1:75" x14ac:dyDescent="0.2">
      <c r="A20" s="5">
        <v>93</v>
      </c>
      <c r="B20" s="5">
        <v>17</v>
      </c>
      <c r="C20" s="6" t="s">
        <v>184</v>
      </c>
      <c r="D20" s="30">
        <v>18470</v>
      </c>
      <c r="E20">
        <v>3801.48</v>
      </c>
      <c r="F20">
        <v>0</v>
      </c>
      <c r="G20">
        <v>0</v>
      </c>
      <c r="H20">
        <v>0</v>
      </c>
      <c r="I20">
        <v>0</v>
      </c>
      <c r="J20">
        <v>207.6</v>
      </c>
      <c r="K20">
        <v>0</v>
      </c>
      <c r="L20">
        <v>383.88</v>
      </c>
      <c r="M20">
        <v>0</v>
      </c>
      <c r="N20">
        <v>23.66</v>
      </c>
      <c r="O20">
        <v>40.229999999999997</v>
      </c>
      <c r="P20">
        <v>44.26</v>
      </c>
      <c r="Q20">
        <v>0.15</v>
      </c>
      <c r="R20">
        <v>0</v>
      </c>
      <c r="S20">
        <v>0</v>
      </c>
      <c r="T20">
        <v>0</v>
      </c>
      <c r="U20">
        <v>1151.52</v>
      </c>
      <c r="V20">
        <v>0</v>
      </c>
      <c r="W20">
        <v>907.21</v>
      </c>
      <c r="X20">
        <v>0</v>
      </c>
      <c r="Y20">
        <v>76.566000000000003</v>
      </c>
      <c r="Z20">
        <v>0</v>
      </c>
      <c r="AA20">
        <v>555.30999999999995</v>
      </c>
      <c r="AB20">
        <v>0</v>
      </c>
      <c r="AC20">
        <v>0.40699999999999997</v>
      </c>
      <c r="AD20">
        <v>97.92</v>
      </c>
      <c r="AE20">
        <v>0</v>
      </c>
      <c r="AF20">
        <v>268.66000000000003</v>
      </c>
      <c r="AG20">
        <v>0</v>
      </c>
      <c r="AH20">
        <v>0</v>
      </c>
      <c r="AI20">
        <v>0.57199999999999995</v>
      </c>
      <c r="AJ20">
        <v>0</v>
      </c>
      <c r="AK20">
        <v>1245.76</v>
      </c>
      <c r="AL20">
        <v>2.5</v>
      </c>
      <c r="AM20">
        <v>3.7</v>
      </c>
      <c r="AN20">
        <v>0</v>
      </c>
      <c r="AO20">
        <v>1.853</v>
      </c>
      <c r="AP20">
        <v>0</v>
      </c>
      <c r="AQ20">
        <v>2.8210000000000002</v>
      </c>
      <c r="AR20">
        <v>6.6000000000000003E-2</v>
      </c>
      <c r="AS20">
        <v>10.042</v>
      </c>
      <c r="AT20">
        <v>7.8840000000000003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6.7000000000000004E-2</v>
      </c>
      <c r="BG20">
        <v>0.23200000000000001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8834.35</v>
      </c>
      <c r="BR20">
        <v>4392.96</v>
      </c>
      <c r="BS20">
        <v>4441.3900000000003</v>
      </c>
      <c r="BT20" s="32">
        <v>0.50274100528052434</v>
      </c>
      <c r="BU20" s="29">
        <v>478.30806713589607</v>
      </c>
      <c r="BV20">
        <v>108.3</v>
      </c>
      <c r="BW20" s="31">
        <v>5.8635625338386577</v>
      </c>
    </row>
    <row r="21" spans="1:75" x14ac:dyDescent="0.2">
      <c r="A21" s="5">
        <v>93</v>
      </c>
      <c r="B21" s="5">
        <v>18</v>
      </c>
      <c r="C21" s="6" t="s">
        <v>185</v>
      </c>
      <c r="D21" s="30">
        <v>2759</v>
      </c>
      <c r="E21">
        <v>164.73</v>
      </c>
      <c r="F21">
        <v>0</v>
      </c>
      <c r="G21">
        <v>0</v>
      </c>
      <c r="H21">
        <v>0</v>
      </c>
      <c r="I21">
        <v>0</v>
      </c>
      <c r="J21">
        <v>27.515000000000001</v>
      </c>
      <c r="K21">
        <v>0</v>
      </c>
      <c r="L21">
        <v>31.695</v>
      </c>
      <c r="M21">
        <v>0</v>
      </c>
      <c r="N21">
        <v>3.915</v>
      </c>
      <c r="O21">
        <v>5.99</v>
      </c>
      <c r="P21">
        <v>5.59</v>
      </c>
      <c r="Q21">
        <v>0.18099999999999999</v>
      </c>
      <c r="R21">
        <v>0</v>
      </c>
      <c r="S21">
        <v>0</v>
      </c>
      <c r="T21">
        <v>0</v>
      </c>
      <c r="U21">
        <v>188.03</v>
      </c>
      <c r="V21">
        <v>0</v>
      </c>
      <c r="W21">
        <v>199.31</v>
      </c>
      <c r="X21">
        <v>108.71</v>
      </c>
      <c r="Y21">
        <v>48.274999999999999</v>
      </c>
      <c r="Z21">
        <v>0</v>
      </c>
      <c r="AA21">
        <v>159.66</v>
      </c>
      <c r="AB21">
        <v>0</v>
      </c>
      <c r="AC21">
        <v>58.74</v>
      </c>
      <c r="AD21">
        <v>0</v>
      </c>
      <c r="AE21">
        <v>0</v>
      </c>
      <c r="AF21">
        <v>0</v>
      </c>
      <c r="AG21">
        <v>0</v>
      </c>
      <c r="AH21">
        <v>1.599</v>
      </c>
      <c r="AI21">
        <v>0</v>
      </c>
      <c r="AJ21">
        <v>0</v>
      </c>
      <c r="AK21">
        <v>0</v>
      </c>
      <c r="AL21">
        <v>1.522</v>
      </c>
      <c r="AM21">
        <v>0.56999999999999995</v>
      </c>
      <c r="AN21">
        <v>0.46100000000000002</v>
      </c>
      <c r="AO21">
        <v>0</v>
      </c>
      <c r="AP21">
        <v>0.442</v>
      </c>
      <c r="AQ21">
        <v>0</v>
      </c>
      <c r="AR21">
        <v>0</v>
      </c>
      <c r="AS21">
        <v>1.1100000000000001</v>
      </c>
      <c r="AT21">
        <v>0.1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0.35499999999999998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1008.5</v>
      </c>
      <c r="BR21">
        <v>223.94</v>
      </c>
      <c r="BS21">
        <v>784.56</v>
      </c>
      <c r="BT21" s="32">
        <v>0.77794744670302429</v>
      </c>
      <c r="BU21" s="29">
        <v>365.53098948894529</v>
      </c>
      <c r="BV21">
        <v>15.676</v>
      </c>
      <c r="BW21" s="31">
        <v>5.6817687567959405</v>
      </c>
    </row>
    <row r="22" spans="1:75" x14ac:dyDescent="0.2">
      <c r="A22" s="5">
        <v>93</v>
      </c>
      <c r="B22" s="5">
        <v>19</v>
      </c>
      <c r="C22" s="6" t="s">
        <v>186</v>
      </c>
      <c r="D22" s="30">
        <v>389</v>
      </c>
      <c r="E22">
        <v>119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32.659999999999997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3.68</v>
      </c>
      <c r="V22">
        <v>0</v>
      </c>
      <c r="W22">
        <v>0</v>
      </c>
      <c r="X22">
        <v>17.02</v>
      </c>
      <c r="Y22">
        <v>0</v>
      </c>
      <c r="Z22">
        <v>0</v>
      </c>
      <c r="AA22">
        <v>18.600000000000001</v>
      </c>
      <c r="AB22">
        <v>0</v>
      </c>
      <c r="AC22">
        <v>6.1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0.158</v>
      </c>
      <c r="AO22">
        <v>0</v>
      </c>
      <c r="AP22">
        <v>0</v>
      </c>
      <c r="AQ22">
        <v>0.159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0.01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197.387</v>
      </c>
      <c r="BR22">
        <v>151.66</v>
      </c>
      <c r="BS22">
        <v>45.726999999999997</v>
      </c>
      <c r="BT22" s="32">
        <v>0.23166165958244464</v>
      </c>
      <c r="BU22" s="29">
        <v>507.42159383033419</v>
      </c>
      <c r="BV22">
        <v>0</v>
      </c>
      <c r="BW22" s="31">
        <v>0</v>
      </c>
    </row>
    <row r="23" spans="1:75" x14ac:dyDescent="0.2">
      <c r="A23" s="5">
        <v>93</v>
      </c>
      <c r="B23" s="5">
        <v>20</v>
      </c>
      <c r="C23" s="6" t="s">
        <v>187</v>
      </c>
      <c r="D23" s="30">
        <v>1572</v>
      </c>
      <c r="E23">
        <v>252.32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85.12</v>
      </c>
      <c r="M23">
        <v>0</v>
      </c>
      <c r="N23">
        <v>6</v>
      </c>
      <c r="O23">
        <v>4.7699999999999996</v>
      </c>
      <c r="P23">
        <v>12.595000000000001</v>
      </c>
      <c r="Q23">
        <v>4.1000000000000002E-2</v>
      </c>
      <c r="R23">
        <v>0</v>
      </c>
      <c r="S23">
        <v>0</v>
      </c>
      <c r="T23">
        <v>0</v>
      </c>
      <c r="U23">
        <v>92.54</v>
      </c>
      <c r="V23">
        <v>0</v>
      </c>
      <c r="W23">
        <v>114.38</v>
      </c>
      <c r="X23">
        <v>57.32</v>
      </c>
      <c r="Y23">
        <v>0</v>
      </c>
      <c r="Z23">
        <v>0</v>
      </c>
      <c r="AA23">
        <v>51.32</v>
      </c>
      <c r="AB23">
        <v>0</v>
      </c>
      <c r="AC23">
        <v>24.21</v>
      </c>
      <c r="AD23">
        <v>4.54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0.18099999999999999</v>
      </c>
      <c r="AO23">
        <v>0</v>
      </c>
      <c r="AP23">
        <v>0</v>
      </c>
      <c r="AQ23">
        <v>1.885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3.9E-2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707.26099999999997</v>
      </c>
      <c r="BR23">
        <v>337.44</v>
      </c>
      <c r="BS23">
        <v>369.82100000000003</v>
      </c>
      <c r="BT23" s="32">
        <v>0.52289183201109635</v>
      </c>
      <c r="BU23" s="29">
        <v>449.91157760814247</v>
      </c>
      <c r="BV23">
        <v>23.405999999999999</v>
      </c>
      <c r="BW23" s="31">
        <v>14.889312977099237</v>
      </c>
    </row>
    <row r="24" spans="1:75" x14ac:dyDescent="0.2">
      <c r="A24" s="5">
        <v>93</v>
      </c>
      <c r="B24" s="5">
        <v>21</v>
      </c>
      <c r="C24" s="6" t="s">
        <v>188</v>
      </c>
      <c r="D24" s="30">
        <v>11494</v>
      </c>
      <c r="E24">
        <v>844.84500000000003</v>
      </c>
      <c r="F24">
        <v>0</v>
      </c>
      <c r="G24">
        <v>0</v>
      </c>
      <c r="H24">
        <v>0</v>
      </c>
      <c r="I24">
        <v>0</v>
      </c>
      <c r="J24">
        <v>83.534999999999997</v>
      </c>
      <c r="K24">
        <v>0</v>
      </c>
      <c r="L24">
        <v>155.52000000000001</v>
      </c>
      <c r="M24">
        <v>0</v>
      </c>
      <c r="N24">
        <v>17.785</v>
      </c>
      <c r="O24">
        <v>26.495000000000001</v>
      </c>
      <c r="P24">
        <v>31.75</v>
      </c>
      <c r="Q24">
        <v>0.19900000000000001</v>
      </c>
      <c r="R24">
        <v>0</v>
      </c>
      <c r="S24">
        <v>0</v>
      </c>
      <c r="T24">
        <v>0</v>
      </c>
      <c r="U24">
        <v>633.41</v>
      </c>
      <c r="V24">
        <v>0</v>
      </c>
      <c r="W24">
        <v>613.87</v>
      </c>
      <c r="X24">
        <v>534.92999999999995</v>
      </c>
      <c r="Y24">
        <v>175.54499999999999</v>
      </c>
      <c r="Z24">
        <v>0</v>
      </c>
      <c r="AA24">
        <v>398.05</v>
      </c>
      <c r="AB24">
        <v>2.61</v>
      </c>
      <c r="AC24">
        <v>0</v>
      </c>
      <c r="AD24">
        <v>71.86</v>
      </c>
      <c r="AE24">
        <v>0.92</v>
      </c>
      <c r="AF24">
        <v>132.685</v>
      </c>
      <c r="AG24">
        <v>0</v>
      </c>
      <c r="AH24">
        <v>0</v>
      </c>
      <c r="AI24">
        <v>0</v>
      </c>
      <c r="AJ24">
        <v>405.54500000000002</v>
      </c>
      <c r="AK24">
        <v>0</v>
      </c>
      <c r="AL24">
        <v>4.4000000000000004</v>
      </c>
      <c r="AM24">
        <v>0</v>
      </c>
      <c r="AN24">
        <v>1.1020000000000001</v>
      </c>
      <c r="AO24">
        <v>0</v>
      </c>
      <c r="AP24">
        <v>0.84299999999999997</v>
      </c>
      <c r="AQ24">
        <v>0</v>
      </c>
      <c r="AR24">
        <v>0</v>
      </c>
      <c r="AS24">
        <v>3.64</v>
      </c>
      <c r="AT24">
        <v>4.8550000000000004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1.276</v>
      </c>
      <c r="BD24">
        <v>0</v>
      </c>
      <c r="BE24">
        <v>0</v>
      </c>
      <c r="BF24">
        <v>0</v>
      </c>
      <c r="BG24">
        <v>0.115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4145.7849999999999</v>
      </c>
      <c r="BR24">
        <v>1083.9000000000001</v>
      </c>
      <c r="BS24">
        <v>3061.8850000000002</v>
      </c>
      <c r="BT24" s="32">
        <v>0.73855373590285067</v>
      </c>
      <c r="BU24" s="29">
        <v>360.69123020706456</v>
      </c>
      <c r="BV24">
        <v>76.228999999999999</v>
      </c>
      <c r="BW24" s="31">
        <v>6.6320689055159212</v>
      </c>
    </row>
    <row r="25" spans="1:75" x14ac:dyDescent="0.2">
      <c r="A25" s="5">
        <v>93</v>
      </c>
      <c r="B25" s="5">
        <v>22</v>
      </c>
      <c r="C25" s="6" t="s">
        <v>189</v>
      </c>
      <c r="D25" s="30">
        <v>11686</v>
      </c>
      <c r="E25">
        <v>932.84</v>
      </c>
      <c r="F25">
        <v>0</v>
      </c>
      <c r="G25">
        <v>0</v>
      </c>
      <c r="H25">
        <v>0</v>
      </c>
      <c r="I25">
        <v>0</v>
      </c>
      <c r="J25">
        <v>97.194999999999993</v>
      </c>
      <c r="K25">
        <v>0</v>
      </c>
      <c r="L25">
        <v>219.74</v>
      </c>
      <c r="M25">
        <v>0</v>
      </c>
      <c r="N25">
        <v>12.54</v>
      </c>
      <c r="O25">
        <v>26.047999999999998</v>
      </c>
      <c r="P25">
        <v>39.712000000000003</v>
      </c>
      <c r="Q25">
        <v>0</v>
      </c>
      <c r="R25">
        <v>0</v>
      </c>
      <c r="S25">
        <v>0</v>
      </c>
      <c r="T25">
        <v>0</v>
      </c>
      <c r="U25">
        <v>651.91999999999996</v>
      </c>
      <c r="V25">
        <v>0</v>
      </c>
      <c r="W25">
        <v>760.69500000000005</v>
      </c>
      <c r="X25">
        <v>517.17999999999995</v>
      </c>
      <c r="Y25">
        <v>2.41</v>
      </c>
      <c r="Z25">
        <v>0</v>
      </c>
      <c r="AA25">
        <v>413.12</v>
      </c>
      <c r="AB25">
        <v>0</v>
      </c>
      <c r="AC25">
        <v>0</v>
      </c>
      <c r="AD25">
        <v>69.2</v>
      </c>
      <c r="AE25">
        <v>0</v>
      </c>
      <c r="AF25">
        <v>130.94999999999999</v>
      </c>
      <c r="AG25">
        <v>0</v>
      </c>
      <c r="AH25">
        <v>0</v>
      </c>
      <c r="AI25">
        <v>0</v>
      </c>
      <c r="AJ25">
        <v>459.15</v>
      </c>
      <c r="AK25">
        <v>0</v>
      </c>
      <c r="AL25">
        <v>1.1000000000000001</v>
      </c>
      <c r="AM25">
        <v>1.7</v>
      </c>
      <c r="AN25">
        <v>1.41</v>
      </c>
      <c r="AO25">
        <v>0</v>
      </c>
      <c r="AP25">
        <v>1.621</v>
      </c>
      <c r="AQ25">
        <v>0</v>
      </c>
      <c r="AR25">
        <v>0</v>
      </c>
      <c r="AS25">
        <v>0</v>
      </c>
      <c r="AT25">
        <v>4.7359999999999998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0.92300000000000004</v>
      </c>
      <c r="BD25">
        <v>0</v>
      </c>
      <c r="BE25">
        <v>0</v>
      </c>
      <c r="BF25">
        <v>0</v>
      </c>
      <c r="BG25">
        <v>0.10299999999999999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4344.2929999999997</v>
      </c>
      <c r="BR25">
        <v>1249.7750000000001</v>
      </c>
      <c r="BS25">
        <v>3094.518</v>
      </c>
      <c r="BT25" s="32">
        <v>0.71231797671105512</v>
      </c>
      <c r="BU25" s="29">
        <v>371.75192538079756</v>
      </c>
      <c r="BV25">
        <v>78.3</v>
      </c>
      <c r="BW25" s="31">
        <v>6.7003251754235835</v>
      </c>
    </row>
    <row r="26" spans="1:75" x14ac:dyDescent="0.2">
      <c r="A26" s="5">
        <v>93</v>
      </c>
      <c r="B26" s="5">
        <v>24</v>
      </c>
      <c r="C26" s="6" t="s">
        <v>190</v>
      </c>
      <c r="D26" s="30">
        <v>683</v>
      </c>
      <c r="E26">
        <v>75.040000000000006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36.06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25.9</v>
      </c>
      <c r="V26">
        <v>0</v>
      </c>
      <c r="W26">
        <v>0</v>
      </c>
      <c r="X26">
        <v>0</v>
      </c>
      <c r="Y26">
        <v>0</v>
      </c>
      <c r="Z26">
        <v>0</v>
      </c>
      <c r="AA26">
        <v>30.08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99.74</v>
      </c>
      <c r="AK26">
        <v>0</v>
      </c>
      <c r="AL26">
        <v>0</v>
      </c>
      <c r="AM26">
        <v>0</v>
      </c>
      <c r="AN26">
        <v>0.11899999999999999</v>
      </c>
      <c r="AO26">
        <v>0</v>
      </c>
      <c r="AP26">
        <v>0</v>
      </c>
      <c r="AQ26">
        <v>0.11700000000000001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267.05599999999998</v>
      </c>
      <c r="BR26">
        <v>111.1</v>
      </c>
      <c r="BS26">
        <v>155.95599999999999</v>
      </c>
      <c r="BT26" s="32">
        <v>0.58398238571685335</v>
      </c>
      <c r="BU26" s="29">
        <v>391.00439238653001</v>
      </c>
      <c r="BV26">
        <v>0</v>
      </c>
      <c r="BW26" s="31">
        <v>0</v>
      </c>
    </row>
    <row r="27" spans="1:75" x14ac:dyDescent="0.2">
      <c r="A27" s="5">
        <v>93</v>
      </c>
      <c r="B27" s="5">
        <v>25</v>
      </c>
      <c r="C27" s="6" t="s">
        <v>191</v>
      </c>
      <c r="D27" s="30">
        <v>11968</v>
      </c>
      <c r="E27">
        <v>1047.21</v>
      </c>
      <c r="F27">
        <v>0</v>
      </c>
      <c r="G27">
        <v>0</v>
      </c>
      <c r="H27">
        <v>0.7</v>
      </c>
      <c r="I27">
        <v>0</v>
      </c>
      <c r="J27">
        <v>214.9</v>
      </c>
      <c r="K27">
        <v>0</v>
      </c>
      <c r="L27">
        <v>125.56</v>
      </c>
      <c r="M27">
        <v>0</v>
      </c>
      <c r="N27">
        <v>17.364999999999998</v>
      </c>
      <c r="O27">
        <v>21.04</v>
      </c>
      <c r="P27">
        <v>34.29</v>
      </c>
      <c r="Q27">
        <v>0.33</v>
      </c>
      <c r="R27">
        <v>0</v>
      </c>
      <c r="S27">
        <v>0</v>
      </c>
      <c r="T27">
        <v>0</v>
      </c>
      <c r="U27">
        <v>1081.82</v>
      </c>
      <c r="V27">
        <v>0</v>
      </c>
      <c r="W27">
        <v>747.4</v>
      </c>
      <c r="X27">
        <v>63.82</v>
      </c>
      <c r="Y27">
        <v>157.9</v>
      </c>
      <c r="Z27">
        <v>0</v>
      </c>
      <c r="AA27">
        <v>456.72</v>
      </c>
      <c r="AB27">
        <v>0</v>
      </c>
      <c r="AC27">
        <v>4.1399999999999997</v>
      </c>
      <c r="AD27">
        <v>49.28</v>
      </c>
      <c r="AE27">
        <v>0</v>
      </c>
      <c r="AF27">
        <v>95.78</v>
      </c>
      <c r="AG27">
        <v>0</v>
      </c>
      <c r="AH27">
        <v>37.619</v>
      </c>
      <c r="AI27">
        <v>0</v>
      </c>
      <c r="AJ27">
        <v>2013.86</v>
      </c>
      <c r="AK27">
        <v>0</v>
      </c>
      <c r="AL27">
        <v>2.9</v>
      </c>
      <c r="AM27">
        <v>1.85</v>
      </c>
      <c r="AN27">
        <v>0.97699999999999998</v>
      </c>
      <c r="AO27">
        <v>0</v>
      </c>
      <c r="AP27">
        <v>0</v>
      </c>
      <c r="AQ27">
        <v>7.2670000000000003</v>
      </c>
      <c r="AR27">
        <v>0</v>
      </c>
      <c r="AS27">
        <v>0</v>
      </c>
      <c r="AT27">
        <v>0.8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0.14499999999999999</v>
      </c>
      <c r="BD27">
        <v>0</v>
      </c>
      <c r="BE27">
        <v>0</v>
      </c>
      <c r="BF27">
        <v>0</v>
      </c>
      <c r="BG27">
        <v>0.27400000000000002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6183.9470000000001</v>
      </c>
      <c r="BR27">
        <v>1388.37</v>
      </c>
      <c r="BS27">
        <v>4795.5770000000002</v>
      </c>
      <c r="BT27" s="32">
        <v>0.77548804994609433</v>
      </c>
      <c r="BU27" s="29">
        <v>516.70680147058829</v>
      </c>
      <c r="BV27">
        <v>73.025000000000006</v>
      </c>
      <c r="BW27" s="31">
        <v>6.1016878342245997</v>
      </c>
    </row>
    <row r="28" spans="1:75" x14ac:dyDescent="0.2">
      <c r="A28" s="5">
        <v>93</v>
      </c>
      <c r="B28" s="5">
        <v>26</v>
      </c>
      <c r="C28" s="6" t="s">
        <v>192</v>
      </c>
      <c r="D28" s="30">
        <v>1701</v>
      </c>
      <c r="E28">
        <v>452.7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38.997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66.36</v>
      </c>
      <c r="V28">
        <v>0</v>
      </c>
      <c r="W28">
        <v>0</v>
      </c>
      <c r="X28">
        <v>0</v>
      </c>
      <c r="Y28">
        <v>0</v>
      </c>
      <c r="Z28">
        <v>0</v>
      </c>
      <c r="AA28">
        <v>81.45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321.57299999999998</v>
      </c>
      <c r="AK28">
        <v>0</v>
      </c>
      <c r="AL28">
        <v>0</v>
      </c>
      <c r="AM28">
        <v>0</v>
      </c>
      <c r="AN28">
        <v>0.91300000000000003</v>
      </c>
      <c r="AO28">
        <v>0</v>
      </c>
      <c r="AP28">
        <v>0</v>
      </c>
      <c r="AQ28">
        <v>1.0089999999999999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963.00199999999995</v>
      </c>
      <c r="BR28">
        <v>491.697</v>
      </c>
      <c r="BS28">
        <v>471.30500000000001</v>
      </c>
      <c r="BT28" s="32">
        <v>0.48941227536391407</v>
      </c>
      <c r="BU28" s="29">
        <v>566.13874191651973</v>
      </c>
      <c r="BV28">
        <v>0</v>
      </c>
      <c r="BW28" s="31">
        <v>0</v>
      </c>
    </row>
    <row r="29" spans="1:75" x14ac:dyDescent="0.2">
      <c r="A29" s="5">
        <v>93</v>
      </c>
      <c r="B29" s="5">
        <v>27</v>
      </c>
      <c r="C29" s="6" t="s">
        <v>193</v>
      </c>
      <c r="D29" s="30">
        <v>4570</v>
      </c>
      <c r="E29">
        <v>250.1</v>
      </c>
      <c r="F29">
        <v>0</v>
      </c>
      <c r="G29">
        <v>0</v>
      </c>
      <c r="H29">
        <v>0</v>
      </c>
      <c r="I29">
        <v>0</v>
      </c>
      <c r="J29">
        <v>45.7</v>
      </c>
      <c r="K29">
        <v>0</v>
      </c>
      <c r="L29">
        <v>78.48</v>
      </c>
      <c r="M29">
        <v>0</v>
      </c>
      <c r="N29">
        <v>13.53</v>
      </c>
      <c r="O29">
        <v>13.12</v>
      </c>
      <c r="P29">
        <v>13.58</v>
      </c>
      <c r="Q29">
        <v>0.113</v>
      </c>
      <c r="R29">
        <v>0</v>
      </c>
      <c r="S29">
        <v>0</v>
      </c>
      <c r="T29">
        <v>0</v>
      </c>
      <c r="U29">
        <v>225.92</v>
      </c>
      <c r="V29">
        <v>0</v>
      </c>
      <c r="W29">
        <v>16.54</v>
      </c>
      <c r="X29">
        <v>246.17</v>
      </c>
      <c r="Y29">
        <v>22.08</v>
      </c>
      <c r="Z29">
        <v>0</v>
      </c>
      <c r="AA29">
        <v>191.98</v>
      </c>
      <c r="AB29">
        <v>0</v>
      </c>
      <c r="AC29">
        <v>139.5</v>
      </c>
      <c r="AD29">
        <v>42.56</v>
      </c>
      <c r="AE29">
        <v>0</v>
      </c>
      <c r="AF29">
        <v>79.239999999999995</v>
      </c>
      <c r="AG29">
        <v>0</v>
      </c>
      <c r="AH29">
        <v>22.102</v>
      </c>
      <c r="AI29">
        <v>0</v>
      </c>
      <c r="AJ29">
        <v>0</v>
      </c>
      <c r="AK29">
        <v>0</v>
      </c>
      <c r="AL29">
        <v>1.7</v>
      </c>
      <c r="AM29">
        <v>0</v>
      </c>
      <c r="AN29">
        <v>0.44600000000000001</v>
      </c>
      <c r="AO29">
        <v>0</v>
      </c>
      <c r="AP29">
        <v>0</v>
      </c>
      <c r="AQ29">
        <v>0.41199999999999998</v>
      </c>
      <c r="AR29">
        <v>0</v>
      </c>
      <c r="AS29">
        <v>3.04</v>
      </c>
      <c r="AT29">
        <v>0</v>
      </c>
      <c r="AU29">
        <v>0</v>
      </c>
      <c r="AV29">
        <v>0</v>
      </c>
      <c r="AW29">
        <v>0.5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5.1999999999999998E-2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1406.865</v>
      </c>
      <c r="BR29">
        <v>374.28</v>
      </c>
      <c r="BS29">
        <v>1032.585</v>
      </c>
      <c r="BT29" s="32">
        <v>0.73396168075828172</v>
      </c>
      <c r="BU29" s="29">
        <v>307.84792122538295</v>
      </c>
      <c r="BV29">
        <v>40.343000000000004</v>
      </c>
      <c r="BW29" s="31">
        <v>8.8277899343544863</v>
      </c>
    </row>
    <row r="30" spans="1:75" x14ac:dyDescent="0.2">
      <c r="A30" s="5">
        <v>93</v>
      </c>
      <c r="B30" s="5">
        <v>28</v>
      </c>
      <c r="C30" s="6" t="s">
        <v>194</v>
      </c>
      <c r="D30" s="30">
        <v>2887</v>
      </c>
      <c r="E30">
        <v>263.66000000000003</v>
      </c>
      <c r="F30">
        <v>0</v>
      </c>
      <c r="G30">
        <v>0</v>
      </c>
      <c r="H30">
        <v>0</v>
      </c>
      <c r="I30">
        <v>0</v>
      </c>
      <c r="J30">
        <v>21.5</v>
      </c>
      <c r="K30">
        <v>0</v>
      </c>
      <c r="L30">
        <v>117.01</v>
      </c>
      <c r="M30">
        <v>0</v>
      </c>
      <c r="N30">
        <v>9.34</v>
      </c>
      <c r="O30">
        <v>6.9050000000000002</v>
      </c>
      <c r="P30">
        <v>0</v>
      </c>
      <c r="Q30">
        <v>0</v>
      </c>
      <c r="R30">
        <v>0</v>
      </c>
      <c r="S30">
        <v>0</v>
      </c>
      <c r="T30">
        <v>0</v>
      </c>
      <c r="U30">
        <v>125.52</v>
      </c>
      <c r="V30">
        <v>2.58</v>
      </c>
      <c r="W30">
        <v>278.51499999999999</v>
      </c>
      <c r="X30">
        <v>116.25</v>
      </c>
      <c r="Y30">
        <v>22.35</v>
      </c>
      <c r="Z30">
        <v>0</v>
      </c>
      <c r="AA30">
        <v>132.85</v>
      </c>
      <c r="AB30">
        <v>0</v>
      </c>
      <c r="AC30">
        <v>66.234999999999999</v>
      </c>
      <c r="AD30">
        <v>0</v>
      </c>
      <c r="AE30">
        <v>0</v>
      </c>
      <c r="AF30">
        <v>48.204999999999998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0.1</v>
      </c>
      <c r="AM30">
        <v>0.4</v>
      </c>
      <c r="AN30">
        <v>0.495</v>
      </c>
      <c r="AO30">
        <v>0</v>
      </c>
      <c r="AP30">
        <v>0.105</v>
      </c>
      <c r="AQ30">
        <v>0</v>
      </c>
      <c r="AR30">
        <v>0</v>
      </c>
      <c r="AS30">
        <v>4.5999999999999996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1216.6199999999999</v>
      </c>
      <c r="BR30">
        <v>402.17</v>
      </c>
      <c r="BS30">
        <v>814.45</v>
      </c>
      <c r="BT30" s="32">
        <v>0.66943663592576153</v>
      </c>
      <c r="BU30" s="29">
        <v>421.41323172843784</v>
      </c>
      <c r="BV30">
        <v>16.245000000000001</v>
      </c>
      <c r="BW30" s="31">
        <v>5.6269483893314858</v>
      </c>
    </row>
    <row r="31" spans="1:75" x14ac:dyDescent="0.2">
      <c r="A31" s="5">
        <v>93</v>
      </c>
      <c r="B31" s="5">
        <v>29</v>
      </c>
      <c r="C31" s="6" t="s">
        <v>195</v>
      </c>
      <c r="D31" s="30">
        <v>7901</v>
      </c>
      <c r="E31">
        <v>460.43</v>
      </c>
      <c r="F31">
        <v>0</v>
      </c>
      <c r="G31">
        <v>0</v>
      </c>
      <c r="H31">
        <v>0</v>
      </c>
      <c r="I31">
        <v>0</v>
      </c>
      <c r="J31">
        <v>97.545000000000002</v>
      </c>
      <c r="K31">
        <v>0</v>
      </c>
      <c r="L31">
        <v>230.39599999999999</v>
      </c>
      <c r="M31">
        <v>0</v>
      </c>
      <c r="N31">
        <v>8.0749999999999993</v>
      </c>
      <c r="O31">
        <v>13.7</v>
      </c>
      <c r="P31">
        <v>8.7449999999999992</v>
      </c>
      <c r="Q31">
        <v>0.217</v>
      </c>
      <c r="R31">
        <v>0</v>
      </c>
      <c r="S31">
        <v>0</v>
      </c>
      <c r="T31">
        <v>0</v>
      </c>
      <c r="U31">
        <v>368.04</v>
      </c>
      <c r="V31">
        <v>0</v>
      </c>
      <c r="W31">
        <v>377.81200000000001</v>
      </c>
      <c r="X31">
        <v>388.30500000000001</v>
      </c>
      <c r="Y31">
        <v>4.3550000000000004</v>
      </c>
      <c r="Z31">
        <v>0</v>
      </c>
      <c r="AA31">
        <v>298.05</v>
      </c>
      <c r="AB31">
        <v>0</v>
      </c>
      <c r="AC31">
        <v>0</v>
      </c>
      <c r="AD31">
        <v>0</v>
      </c>
      <c r="AE31">
        <v>0</v>
      </c>
      <c r="AF31">
        <v>44.402999999999999</v>
      </c>
      <c r="AG31">
        <v>0</v>
      </c>
      <c r="AH31">
        <v>0</v>
      </c>
      <c r="AI31">
        <v>0</v>
      </c>
      <c r="AJ31">
        <v>228.18</v>
      </c>
      <c r="AK31">
        <v>0</v>
      </c>
      <c r="AL31">
        <v>1.05</v>
      </c>
      <c r="AM31">
        <v>0</v>
      </c>
      <c r="AN31">
        <v>0.88800000000000001</v>
      </c>
      <c r="AO31">
        <v>0</v>
      </c>
      <c r="AP31">
        <v>0.76</v>
      </c>
      <c r="AQ31">
        <v>0</v>
      </c>
      <c r="AR31">
        <v>0</v>
      </c>
      <c r="AS31">
        <v>0</v>
      </c>
      <c r="AT31">
        <v>4.9400000000000004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0.47399999999999998</v>
      </c>
      <c r="BD31">
        <v>0</v>
      </c>
      <c r="BE31">
        <v>0</v>
      </c>
      <c r="BF31">
        <v>0</v>
      </c>
      <c r="BG31">
        <v>0.13600000000000001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2536.5010000000002</v>
      </c>
      <c r="BR31">
        <v>788.37099999999998</v>
      </c>
      <c r="BS31">
        <v>1748.13</v>
      </c>
      <c r="BT31" s="32">
        <v>0.68918955679497074</v>
      </c>
      <c r="BU31" s="29">
        <v>321.03543855208204</v>
      </c>
      <c r="BV31">
        <v>30.736999999999998</v>
      </c>
      <c r="BW31" s="31">
        <v>3.8902670548031892</v>
      </c>
    </row>
    <row r="32" spans="1:75" x14ac:dyDescent="0.2">
      <c r="A32" s="5">
        <v>93</v>
      </c>
      <c r="B32" s="5">
        <v>30</v>
      </c>
      <c r="C32" s="6" t="s">
        <v>196</v>
      </c>
      <c r="D32" s="30">
        <v>1613</v>
      </c>
      <c r="E32">
        <v>84.72</v>
      </c>
      <c r="F32">
        <v>0</v>
      </c>
      <c r="G32">
        <v>0</v>
      </c>
      <c r="H32">
        <v>0</v>
      </c>
      <c r="I32">
        <v>0</v>
      </c>
      <c r="J32">
        <v>39</v>
      </c>
      <c r="K32">
        <v>0</v>
      </c>
      <c r="L32">
        <v>30.565999999999999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119.64</v>
      </c>
      <c r="V32">
        <v>0</v>
      </c>
      <c r="W32">
        <v>0</v>
      </c>
      <c r="X32">
        <v>0</v>
      </c>
      <c r="Y32">
        <v>0</v>
      </c>
      <c r="Z32">
        <v>0</v>
      </c>
      <c r="AA32">
        <v>56.018000000000001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202.965</v>
      </c>
      <c r="AK32">
        <v>0</v>
      </c>
      <c r="AL32">
        <v>0</v>
      </c>
      <c r="AM32">
        <v>0</v>
      </c>
      <c r="AN32">
        <v>0.27900000000000003</v>
      </c>
      <c r="AO32">
        <v>0</v>
      </c>
      <c r="AP32">
        <v>0</v>
      </c>
      <c r="AQ32">
        <v>0.314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533.50199999999995</v>
      </c>
      <c r="BR32">
        <v>154.286</v>
      </c>
      <c r="BS32">
        <v>379.21600000000001</v>
      </c>
      <c r="BT32" s="32">
        <v>0.71080520785301649</v>
      </c>
      <c r="BU32" s="29">
        <v>330.751394916305</v>
      </c>
      <c r="BV32">
        <v>0</v>
      </c>
      <c r="BW32" s="31">
        <v>0</v>
      </c>
    </row>
    <row r="33" spans="1:75" x14ac:dyDescent="0.2">
      <c r="A33" s="5">
        <v>93</v>
      </c>
      <c r="B33" s="5">
        <v>31</v>
      </c>
      <c r="C33" s="6" t="s">
        <v>197</v>
      </c>
      <c r="D33" s="30">
        <v>3237</v>
      </c>
      <c r="E33">
        <v>296.51</v>
      </c>
      <c r="F33">
        <v>0</v>
      </c>
      <c r="G33">
        <v>0</v>
      </c>
      <c r="H33">
        <v>0</v>
      </c>
      <c r="I33">
        <v>0</v>
      </c>
      <c r="J33">
        <v>77.78</v>
      </c>
      <c r="K33">
        <v>0</v>
      </c>
      <c r="L33">
        <v>110.42</v>
      </c>
      <c r="M33">
        <v>0</v>
      </c>
      <c r="N33">
        <v>5.3250000000000002</v>
      </c>
      <c r="O33">
        <v>8.3000000000000007</v>
      </c>
      <c r="P33">
        <v>3.94</v>
      </c>
      <c r="Q33">
        <v>0</v>
      </c>
      <c r="R33">
        <v>0</v>
      </c>
      <c r="S33">
        <v>0</v>
      </c>
      <c r="T33">
        <v>0</v>
      </c>
      <c r="U33">
        <v>261.89999999999998</v>
      </c>
      <c r="V33">
        <v>0</v>
      </c>
      <c r="W33">
        <v>107.745</v>
      </c>
      <c r="X33">
        <v>165.99</v>
      </c>
      <c r="Y33">
        <v>0.45</v>
      </c>
      <c r="Z33">
        <v>0</v>
      </c>
      <c r="AA33">
        <v>176.4</v>
      </c>
      <c r="AB33">
        <v>0</v>
      </c>
      <c r="AC33">
        <v>0</v>
      </c>
      <c r="AD33">
        <v>0</v>
      </c>
      <c r="AE33">
        <v>0</v>
      </c>
      <c r="AF33">
        <v>52.04</v>
      </c>
      <c r="AG33">
        <v>0</v>
      </c>
      <c r="AH33">
        <v>0</v>
      </c>
      <c r="AI33">
        <v>0</v>
      </c>
      <c r="AJ33">
        <v>120.08</v>
      </c>
      <c r="AK33">
        <v>0</v>
      </c>
      <c r="AL33">
        <v>1.05</v>
      </c>
      <c r="AM33">
        <v>0</v>
      </c>
      <c r="AN33">
        <v>0.58799999999999997</v>
      </c>
      <c r="AO33">
        <v>0</v>
      </c>
      <c r="AP33">
        <v>0.129</v>
      </c>
      <c r="AQ33">
        <v>0</v>
      </c>
      <c r="AR33">
        <v>0</v>
      </c>
      <c r="AS33">
        <v>0</v>
      </c>
      <c r="AT33">
        <v>1.7130000000000001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0.442</v>
      </c>
      <c r="BD33">
        <v>0</v>
      </c>
      <c r="BE33">
        <v>0</v>
      </c>
      <c r="BF33">
        <v>0</v>
      </c>
      <c r="BG33">
        <v>2.8000000000000001E-2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1390.83</v>
      </c>
      <c r="BR33">
        <v>484.71</v>
      </c>
      <c r="BS33">
        <v>906.12</v>
      </c>
      <c r="BT33" s="32">
        <v>0.65149586937296433</v>
      </c>
      <c r="BU33" s="29">
        <v>429.66635773864692</v>
      </c>
      <c r="BV33">
        <v>17.565000000000001</v>
      </c>
      <c r="BW33" s="31">
        <v>5.4263206672845232</v>
      </c>
    </row>
    <row r="34" spans="1:75" x14ac:dyDescent="0.2">
      <c r="A34" s="5">
        <v>93</v>
      </c>
      <c r="B34" s="5">
        <v>32</v>
      </c>
      <c r="C34" s="6" t="s">
        <v>198</v>
      </c>
      <c r="D34" s="30">
        <v>15443</v>
      </c>
      <c r="E34">
        <v>722.64</v>
      </c>
      <c r="F34">
        <v>0</v>
      </c>
      <c r="G34">
        <v>0</v>
      </c>
      <c r="H34">
        <v>18.559999999999999</v>
      </c>
      <c r="I34">
        <v>0</v>
      </c>
      <c r="J34">
        <v>92.48</v>
      </c>
      <c r="K34">
        <v>0</v>
      </c>
      <c r="L34">
        <v>252.4</v>
      </c>
      <c r="M34">
        <v>0</v>
      </c>
      <c r="N34">
        <v>21.465</v>
      </c>
      <c r="O34">
        <v>28.18</v>
      </c>
      <c r="P34">
        <v>32.924999999999997</v>
      </c>
      <c r="Q34">
        <v>0.308</v>
      </c>
      <c r="R34">
        <v>0</v>
      </c>
      <c r="S34">
        <v>0</v>
      </c>
      <c r="T34">
        <v>0</v>
      </c>
      <c r="U34">
        <v>1428.3</v>
      </c>
      <c r="V34">
        <v>0</v>
      </c>
      <c r="W34">
        <v>1437.98</v>
      </c>
      <c r="X34">
        <v>0</v>
      </c>
      <c r="Y34">
        <v>0</v>
      </c>
      <c r="Z34">
        <v>0</v>
      </c>
      <c r="AA34">
        <v>557.32000000000005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2374.665</v>
      </c>
      <c r="AK34">
        <v>0</v>
      </c>
      <c r="AL34">
        <v>3</v>
      </c>
      <c r="AM34">
        <v>0</v>
      </c>
      <c r="AN34">
        <v>2.198</v>
      </c>
      <c r="AO34">
        <v>0</v>
      </c>
      <c r="AP34">
        <v>0</v>
      </c>
      <c r="AQ34">
        <v>1.9390000000000001</v>
      </c>
      <c r="AR34">
        <v>0</v>
      </c>
      <c r="AS34">
        <v>2</v>
      </c>
      <c r="AT34">
        <v>2.62</v>
      </c>
      <c r="AU34">
        <v>0</v>
      </c>
      <c r="AV34">
        <v>0</v>
      </c>
      <c r="AW34">
        <v>1.3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0.22600000000000001</v>
      </c>
      <c r="BD34">
        <v>0</v>
      </c>
      <c r="BE34">
        <v>0</v>
      </c>
      <c r="BF34">
        <v>0</v>
      </c>
      <c r="BG34">
        <v>0.10299999999999999</v>
      </c>
      <c r="BH34">
        <v>0</v>
      </c>
      <c r="BI34">
        <v>7.0000000000000001E-3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6980.616</v>
      </c>
      <c r="BR34">
        <v>1086.08</v>
      </c>
      <c r="BS34">
        <v>5894.5360000000001</v>
      </c>
      <c r="BT34" s="32">
        <v>0.84441487685327488</v>
      </c>
      <c r="BU34" s="29">
        <v>452.02460661788513</v>
      </c>
      <c r="BV34">
        <v>82.878</v>
      </c>
      <c r="BW34" s="31">
        <v>5.3667033607459693</v>
      </c>
    </row>
    <row r="35" spans="1:75" x14ac:dyDescent="0.2">
      <c r="A35" s="5">
        <v>93</v>
      </c>
      <c r="B35" s="5">
        <v>33</v>
      </c>
      <c r="C35" s="6" t="s">
        <v>199</v>
      </c>
      <c r="D35" s="30">
        <v>51723</v>
      </c>
      <c r="E35">
        <v>4541.9799999999996</v>
      </c>
      <c r="F35">
        <v>0</v>
      </c>
      <c r="G35">
        <v>0</v>
      </c>
      <c r="H35">
        <v>0</v>
      </c>
      <c r="I35">
        <v>0</v>
      </c>
      <c r="J35">
        <v>643.78</v>
      </c>
      <c r="K35">
        <v>0</v>
      </c>
      <c r="L35">
        <v>442.72</v>
      </c>
      <c r="M35">
        <v>0</v>
      </c>
      <c r="N35">
        <v>58.36</v>
      </c>
      <c r="O35">
        <v>115.23</v>
      </c>
      <c r="P35">
        <v>71.540999999999997</v>
      </c>
      <c r="Q35">
        <v>1.498</v>
      </c>
      <c r="R35">
        <v>0</v>
      </c>
      <c r="S35">
        <v>0</v>
      </c>
      <c r="T35">
        <v>0</v>
      </c>
      <c r="U35">
        <v>5900.82</v>
      </c>
      <c r="V35">
        <v>0</v>
      </c>
      <c r="W35">
        <v>4033.56</v>
      </c>
      <c r="X35">
        <v>3605.4</v>
      </c>
      <c r="Y35">
        <v>528.6</v>
      </c>
      <c r="Z35">
        <v>0</v>
      </c>
      <c r="AA35">
        <v>1859.59</v>
      </c>
      <c r="AB35">
        <v>0</v>
      </c>
      <c r="AC35">
        <v>9.14</v>
      </c>
      <c r="AD35">
        <v>163.02000000000001</v>
      </c>
      <c r="AE35">
        <v>0</v>
      </c>
      <c r="AF35">
        <v>603.01</v>
      </c>
      <c r="AG35">
        <v>0</v>
      </c>
      <c r="AH35">
        <v>0</v>
      </c>
      <c r="AI35">
        <v>0.89100000000000001</v>
      </c>
      <c r="AJ35">
        <v>1462.76</v>
      </c>
      <c r="AK35">
        <v>1098.32</v>
      </c>
      <c r="AL35">
        <v>4.46</v>
      </c>
      <c r="AM35">
        <v>4.55</v>
      </c>
      <c r="AN35">
        <v>0.109</v>
      </c>
      <c r="AO35">
        <v>3.3170000000000002</v>
      </c>
      <c r="AP35">
        <v>0</v>
      </c>
      <c r="AQ35">
        <v>4.8250000000000002</v>
      </c>
      <c r="AR35">
        <v>0</v>
      </c>
      <c r="AS35">
        <v>20.09</v>
      </c>
      <c r="AT35">
        <v>19.007999999999999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0.72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25197.298999999999</v>
      </c>
      <c r="BR35">
        <v>5628.48</v>
      </c>
      <c r="BS35">
        <v>19568.819</v>
      </c>
      <c r="BT35" s="32">
        <v>0.77662367700601564</v>
      </c>
      <c r="BU35" s="29">
        <v>487.15849815362606</v>
      </c>
      <c r="BV35">
        <v>246.62899999999999</v>
      </c>
      <c r="BW35" s="31">
        <v>4.7682655685091735</v>
      </c>
    </row>
    <row r="36" spans="1:75" x14ac:dyDescent="0.2">
      <c r="A36" s="5">
        <v>93</v>
      </c>
      <c r="B36" s="5">
        <v>34</v>
      </c>
      <c r="C36" s="6" t="s">
        <v>200</v>
      </c>
      <c r="D36" s="30">
        <v>8569</v>
      </c>
      <c r="E36">
        <v>389.9</v>
      </c>
      <c r="F36">
        <v>0</v>
      </c>
      <c r="G36">
        <v>0</v>
      </c>
      <c r="H36">
        <v>19.82</v>
      </c>
      <c r="I36">
        <v>0</v>
      </c>
      <c r="J36">
        <v>103.96</v>
      </c>
      <c r="K36">
        <v>0</v>
      </c>
      <c r="L36">
        <v>190.68</v>
      </c>
      <c r="M36">
        <v>0</v>
      </c>
      <c r="N36">
        <v>12.595000000000001</v>
      </c>
      <c r="O36">
        <v>19.405000000000001</v>
      </c>
      <c r="P36">
        <v>30.6</v>
      </c>
      <c r="Q36">
        <v>0</v>
      </c>
      <c r="R36">
        <v>0.65600000000000003</v>
      </c>
      <c r="S36">
        <v>0</v>
      </c>
      <c r="T36">
        <v>0</v>
      </c>
      <c r="U36">
        <v>642.96</v>
      </c>
      <c r="V36">
        <v>0</v>
      </c>
      <c r="W36">
        <v>753.14</v>
      </c>
      <c r="X36">
        <v>49.44</v>
      </c>
      <c r="Y36">
        <v>81.02</v>
      </c>
      <c r="Z36">
        <v>0</v>
      </c>
      <c r="AA36">
        <v>317.82</v>
      </c>
      <c r="AB36">
        <v>0</v>
      </c>
      <c r="AC36">
        <v>5.82</v>
      </c>
      <c r="AD36">
        <v>76.44</v>
      </c>
      <c r="AE36">
        <v>0</v>
      </c>
      <c r="AF36">
        <v>116.82</v>
      </c>
      <c r="AG36">
        <v>0</v>
      </c>
      <c r="AH36">
        <v>9.6389999999999993</v>
      </c>
      <c r="AI36">
        <v>0</v>
      </c>
      <c r="AJ36">
        <v>1117.8599999999999</v>
      </c>
      <c r="AK36">
        <v>0</v>
      </c>
      <c r="AL36">
        <v>1.75</v>
      </c>
      <c r="AM36">
        <v>0</v>
      </c>
      <c r="AN36">
        <v>1.31</v>
      </c>
      <c r="AO36">
        <v>0</v>
      </c>
      <c r="AP36">
        <v>0</v>
      </c>
      <c r="AQ36">
        <v>4.13</v>
      </c>
      <c r="AR36">
        <v>2.13</v>
      </c>
      <c r="AS36">
        <v>1.4119999999999999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0.26100000000000001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0.06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3949.6280000000002</v>
      </c>
      <c r="BR36">
        <v>704.36</v>
      </c>
      <c r="BS36">
        <v>3245.268</v>
      </c>
      <c r="BT36" s="32">
        <v>0.82166421749086238</v>
      </c>
      <c r="BU36" s="29">
        <v>460.92052748278678</v>
      </c>
      <c r="BV36">
        <v>63.256</v>
      </c>
      <c r="BW36" s="31">
        <v>7.3819582214960908</v>
      </c>
    </row>
    <row r="37" spans="1:75" x14ac:dyDescent="0.2">
      <c r="A37" s="5">
        <v>93</v>
      </c>
      <c r="B37" s="5">
        <v>35</v>
      </c>
      <c r="C37" s="6" t="s">
        <v>201</v>
      </c>
      <c r="D37" s="30">
        <v>3532</v>
      </c>
      <c r="E37">
        <v>163.05000000000001</v>
      </c>
      <c r="F37">
        <v>0</v>
      </c>
      <c r="G37">
        <v>0</v>
      </c>
      <c r="H37">
        <v>0</v>
      </c>
      <c r="I37">
        <v>0</v>
      </c>
      <c r="J37">
        <v>49.74</v>
      </c>
      <c r="K37">
        <v>0</v>
      </c>
      <c r="L37">
        <v>51.395000000000003</v>
      </c>
      <c r="M37">
        <v>0</v>
      </c>
      <c r="N37">
        <v>7.7249999999999996</v>
      </c>
      <c r="O37">
        <v>6.34</v>
      </c>
      <c r="P37">
        <v>3.82</v>
      </c>
      <c r="Q37">
        <v>0.246</v>
      </c>
      <c r="R37">
        <v>0</v>
      </c>
      <c r="S37">
        <v>0</v>
      </c>
      <c r="T37">
        <v>0</v>
      </c>
      <c r="U37">
        <v>170.36</v>
      </c>
      <c r="V37">
        <v>0</v>
      </c>
      <c r="W37">
        <v>135.18</v>
      </c>
      <c r="X37">
        <v>150.08000000000001</v>
      </c>
      <c r="Y37">
        <v>0</v>
      </c>
      <c r="Z37">
        <v>0</v>
      </c>
      <c r="AA37">
        <v>132.67500000000001</v>
      </c>
      <c r="AB37">
        <v>0</v>
      </c>
      <c r="AC37">
        <v>0</v>
      </c>
      <c r="AD37">
        <v>15.06</v>
      </c>
      <c r="AE37">
        <v>0</v>
      </c>
      <c r="AF37">
        <v>9.59</v>
      </c>
      <c r="AG37">
        <v>0</v>
      </c>
      <c r="AH37">
        <v>0</v>
      </c>
      <c r="AI37">
        <v>0</v>
      </c>
      <c r="AJ37">
        <v>110.63</v>
      </c>
      <c r="AK37">
        <v>0</v>
      </c>
      <c r="AL37">
        <v>0.18</v>
      </c>
      <c r="AM37">
        <v>0</v>
      </c>
      <c r="AN37">
        <v>0.41599999999999998</v>
      </c>
      <c r="AO37">
        <v>0</v>
      </c>
      <c r="AP37">
        <v>3.1E-2</v>
      </c>
      <c r="AQ37">
        <v>0</v>
      </c>
      <c r="AR37">
        <v>0</v>
      </c>
      <c r="AS37">
        <v>0.98</v>
      </c>
      <c r="AT37">
        <v>2.6560000000000001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0.69099999999999995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1010.845</v>
      </c>
      <c r="BR37">
        <v>264.185</v>
      </c>
      <c r="BS37">
        <v>746.66</v>
      </c>
      <c r="BT37" s="32">
        <v>0.73864934782286107</v>
      </c>
      <c r="BU37" s="29">
        <v>286.19620611551528</v>
      </c>
      <c r="BV37">
        <v>18.131</v>
      </c>
      <c r="BW37" s="31">
        <v>5.1333522083805212</v>
      </c>
    </row>
    <row r="38" spans="1:75" x14ac:dyDescent="0.2">
      <c r="A38" s="5">
        <v>93</v>
      </c>
      <c r="B38" s="5">
        <v>36</v>
      </c>
      <c r="C38" s="6" t="s">
        <v>202</v>
      </c>
      <c r="D38" s="30">
        <v>5746</v>
      </c>
      <c r="E38">
        <v>870.32</v>
      </c>
      <c r="F38">
        <v>0</v>
      </c>
      <c r="G38">
        <v>0</v>
      </c>
      <c r="H38">
        <v>8.2200000000000006</v>
      </c>
      <c r="I38">
        <v>0</v>
      </c>
      <c r="J38">
        <v>52.74</v>
      </c>
      <c r="K38">
        <v>0</v>
      </c>
      <c r="L38">
        <v>63.1</v>
      </c>
      <c r="M38">
        <v>0</v>
      </c>
      <c r="N38">
        <v>9.5500000000000007</v>
      </c>
      <c r="O38">
        <v>17.93</v>
      </c>
      <c r="P38">
        <v>5.15</v>
      </c>
      <c r="Q38">
        <v>0.14699999999999999</v>
      </c>
      <c r="R38">
        <v>0</v>
      </c>
      <c r="S38">
        <v>0</v>
      </c>
      <c r="T38">
        <v>0</v>
      </c>
      <c r="U38">
        <v>579.34</v>
      </c>
      <c r="V38">
        <v>0</v>
      </c>
      <c r="W38">
        <v>649.54999999999995</v>
      </c>
      <c r="X38">
        <v>354.08</v>
      </c>
      <c r="Y38">
        <v>94.47</v>
      </c>
      <c r="Z38">
        <v>0</v>
      </c>
      <c r="AA38">
        <v>275.83999999999997</v>
      </c>
      <c r="AB38">
        <v>0</v>
      </c>
      <c r="AC38">
        <v>0</v>
      </c>
      <c r="AD38">
        <v>41.28</v>
      </c>
      <c r="AE38">
        <v>0</v>
      </c>
      <c r="AF38">
        <v>73.739999999999995</v>
      </c>
      <c r="AG38">
        <v>0</v>
      </c>
      <c r="AH38">
        <v>0</v>
      </c>
      <c r="AI38">
        <v>0</v>
      </c>
      <c r="AJ38">
        <v>0</v>
      </c>
      <c r="AK38">
        <v>5.88</v>
      </c>
      <c r="AL38">
        <v>1.55</v>
      </c>
      <c r="AM38">
        <v>1.5</v>
      </c>
      <c r="AN38">
        <v>0</v>
      </c>
      <c r="AO38">
        <v>1.2989999999999999</v>
      </c>
      <c r="AP38">
        <v>0</v>
      </c>
      <c r="AQ38">
        <v>1.1819999999999999</v>
      </c>
      <c r="AR38">
        <v>0</v>
      </c>
      <c r="AS38">
        <v>2.4</v>
      </c>
      <c r="AT38">
        <v>1.194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1.24</v>
      </c>
      <c r="BF38">
        <v>0</v>
      </c>
      <c r="BG38">
        <v>0.14000000000000001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3111.8420000000001</v>
      </c>
      <c r="BR38">
        <v>994.38</v>
      </c>
      <c r="BS38">
        <v>2117.462</v>
      </c>
      <c r="BT38" s="32">
        <v>0.68045292788001444</v>
      </c>
      <c r="BU38" s="29">
        <v>541.56665506439265</v>
      </c>
      <c r="BV38">
        <v>32.777000000000001</v>
      </c>
      <c r="BW38" s="31">
        <v>5.7043160459450055</v>
      </c>
    </row>
    <row r="39" spans="1:75" x14ac:dyDescent="0.2">
      <c r="A39" s="5">
        <v>93</v>
      </c>
      <c r="B39" s="5">
        <v>37</v>
      </c>
      <c r="C39" s="6" t="s">
        <v>203</v>
      </c>
      <c r="D39" s="30">
        <v>20227</v>
      </c>
      <c r="E39">
        <v>1517.58</v>
      </c>
      <c r="F39">
        <v>0</v>
      </c>
      <c r="G39">
        <v>0</v>
      </c>
      <c r="H39">
        <v>0</v>
      </c>
      <c r="I39">
        <v>0</v>
      </c>
      <c r="J39">
        <v>301.54500000000002</v>
      </c>
      <c r="K39">
        <v>0</v>
      </c>
      <c r="L39">
        <v>340.54500000000002</v>
      </c>
      <c r="M39">
        <v>0</v>
      </c>
      <c r="N39">
        <v>23.574999999999999</v>
      </c>
      <c r="O39">
        <v>43.01</v>
      </c>
      <c r="P39">
        <v>50.43</v>
      </c>
      <c r="Q39">
        <v>0.36199999999999999</v>
      </c>
      <c r="R39">
        <v>0</v>
      </c>
      <c r="S39">
        <v>0</v>
      </c>
      <c r="T39">
        <v>0</v>
      </c>
      <c r="U39">
        <v>1479.28</v>
      </c>
      <c r="V39">
        <v>0</v>
      </c>
      <c r="W39">
        <v>967.81</v>
      </c>
      <c r="X39">
        <v>998.005</v>
      </c>
      <c r="Y39">
        <v>201.09</v>
      </c>
      <c r="Z39">
        <v>0</v>
      </c>
      <c r="AA39">
        <v>800.16</v>
      </c>
      <c r="AB39">
        <v>1.43</v>
      </c>
      <c r="AC39">
        <v>453</v>
      </c>
      <c r="AD39">
        <v>90.76</v>
      </c>
      <c r="AE39">
        <v>0</v>
      </c>
      <c r="AF39">
        <v>169.733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2.65</v>
      </c>
      <c r="AM39">
        <v>2.1</v>
      </c>
      <c r="AN39">
        <v>2.8849999999999998</v>
      </c>
      <c r="AO39">
        <v>0</v>
      </c>
      <c r="AP39">
        <v>3.3029999999999999</v>
      </c>
      <c r="AQ39">
        <v>0</v>
      </c>
      <c r="AR39">
        <v>0</v>
      </c>
      <c r="AS39">
        <v>4.1399999999999997</v>
      </c>
      <c r="AT39">
        <v>4.8650000000000002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2.2330000000000001</v>
      </c>
      <c r="BD39">
        <v>0</v>
      </c>
      <c r="BE39">
        <v>0</v>
      </c>
      <c r="BF39">
        <v>0</v>
      </c>
      <c r="BG39">
        <v>0.47699999999999998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7460.9679999999998</v>
      </c>
      <c r="BR39">
        <v>2159.67</v>
      </c>
      <c r="BS39">
        <v>5301.2979999999998</v>
      </c>
      <c r="BT39" s="32">
        <v>0.71053756027368031</v>
      </c>
      <c r="BU39" s="29">
        <v>368.86181836159591</v>
      </c>
      <c r="BV39">
        <v>117.377</v>
      </c>
      <c r="BW39" s="31">
        <v>5.8029861076778557</v>
      </c>
    </row>
    <row r="40" spans="1:75" x14ac:dyDescent="0.2">
      <c r="A40" s="5">
        <v>93</v>
      </c>
      <c r="B40" s="5">
        <v>38</v>
      </c>
      <c r="C40" s="6" t="s">
        <v>204</v>
      </c>
      <c r="D40" s="30">
        <v>4758</v>
      </c>
      <c r="E40">
        <v>348.90499999999997</v>
      </c>
      <c r="F40">
        <v>0</v>
      </c>
      <c r="G40">
        <v>0</v>
      </c>
      <c r="H40">
        <v>0</v>
      </c>
      <c r="I40">
        <v>0</v>
      </c>
      <c r="J40">
        <v>27.8</v>
      </c>
      <c r="K40">
        <v>0</v>
      </c>
      <c r="L40">
        <v>64.805000000000007</v>
      </c>
      <c r="M40">
        <v>0</v>
      </c>
      <c r="N40">
        <v>10.61</v>
      </c>
      <c r="O40">
        <v>7.2850000000000001</v>
      </c>
      <c r="P40">
        <v>13.32</v>
      </c>
      <c r="Q40">
        <v>0.15</v>
      </c>
      <c r="R40">
        <v>0</v>
      </c>
      <c r="S40">
        <v>0</v>
      </c>
      <c r="T40">
        <v>0</v>
      </c>
      <c r="U40">
        <v>133.12</v>
      </c>
      <c r="V40">
        <v>0</v>
      </c>
      <c r="W40">
        <v>474.97500000000002</v>
      </c>
      <c r="X40">
        <v>253.57</v>
      </c>
      <c r="Y40">
        <v>10.36</v>
      </c>
      <c r="Z40">
        <v>0</v>
      </c>
      <c r="AA40">
        <v>235.56</v>
      </c>
      <c r="AB40">
        <v>4.1500000000000004</v>
      </c>
      <c r="AC40">
        <v>116.26</v>
      </c>
      <c r="AD40">
        <v>36.979999999999997</v>
      </c>
      <c r="AE40">
        <v>13.49</v>
      </c>
      <c r="AF40">
        <v>48.255000000000003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0.57999999999999996</v>
      </c>
      <c r="AM40">
        <v>1.47</v>
      </c>
      <c r="AN40">
        <v>0.61599999999999999</v>
      </c>
      <c r="AO40">
        <v>0</v>
      </c>
      <c r="AP40">
        <v>0.502</v>
      </c>
      <c r="AQ40">
        <v>0.53</v>
      </c>
      <c r="AR40">
        <v>0</v>
      </c>
      <c r="AS40">
        <v>0</v>
      </c>
      <c r="AT40">
        <v>0.70599999999999996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0.39500000000000002</v>
      </c>
      <c r="BD40">
        <v>0</v>
      </c>
      <c r="BE40">
        <v>0</v>
      </c>
      <c r="BF40">
        <v>0</v>
      </c>
      <c r="BG40">
        <v>5.1999999999999998E-2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1804.4459999999999</v>
      </c>
      <c r="BR40">
        <v>441.51</v>
      </c>
      <c r="BS40">
        <v>1362.9359999999999</v>
      </c>
      <c r="BT40" s="32">
        <v>0.75532102373803367</v>
      </c>
      <c r="BU40" s="29">
        <v>379.24464060529635</v>
      </c>
      <c r="BV40">
        <v>31.364999999999998</v>
      </c>
      <c r="BW40" s="31">
        <v>6.5920554854981086</v>
      </c>
    </row>
    <row r="41" spans="1:75" x14ac:dyDescent="0.2">
      <c r="A41" s="5">
        <v>93</v>
      </c>
      <c r="B41" s="5">
        <v>39</v>
      </c>
      <c r="C41" s="6" t="s">
        <v>205</v>
      </c>
      <c r="D41" s="30">
        <v>1556</v>
      </c>
      <c r="E41">
        <v>86.26</v>
      </c>
      <c r="F41">
        <v>0</v>
      </c>
      <c r="G41">
        <v>0</v>
      </c>
      <c r="H41">
        <v>0</v>
      </c>
      <c r="I41">
        <v>0</v>
      </c>
      <c r="J41">
        <v>17.440000000000001</v>
      </c>
      <c r="K41">
        <v>0</v>
      </c>
      <c r="L41">
        <v>19.14</v>
      </c>
      <c r="M41">
        <v>0</v>
      </c>
      <c r="N41">
        <v>0.62</v>
      </c>
      <c r="O41">
        <v>3.88</v>
      </c>
      <c r="P41">
        <v>2.855</v>
      </c>
      <c r="Q41">
        <v>8.2000000000000003E-2</v>
      </c>
      <c r="R41">
        <v>0</v>
      </c>
      <c r="S41">
        <v>0</v>
      </c>
      <c r="T41">
        <v>0</v>
      </c>
      <c r="U41">
        <v>64.12</v>
      </c>
      <c r="V41">
        <v>0</v>
      </c>
      <c r="W41">
        <v>22.99</v>
      </c>
      <c r="X41">
        <v>54.08</v>
      </c>
      <c r="Y41">
        <v>59.59</v>
      </c>
      <c r="Z41">
        <v>0</v>
      </c>
      <c r="AA41">
        <v>72.64</v>
      </c>
      <c r="AB41">
        <v>0.55000000000000004</v>
      </c>
      <c r="AC41">
        <v>47.145000000000003</v>
      </c>
      <c r="AD41">
        <v>19.2</v>
      </c>
      <c r="AE41">
        <v>0</v>
      </c>
      <c r="AF41">
        <v>9.77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0.1</v>
      </c>
      <c r="AM41">
        <v>0.2</v>
      </c>
      <c r="AN41">
        <v>0.41</v>
      </c>
      <c r="AO41">
        <v>0</v>
      </c>
      <c r="AP41">
        <v>0.23499999999999999</v>
      </c>
      <c r="AQ41">
        <v>0</v>
      </c>
      <c r="AR41">
        <v>0</v>
      </c>
      <c r="AS41">
        <v>1</v>
      </c>
      <c r="AT41">
        <v>0.182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0.35499999999999998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482.84399999999999</v>
      </c>
      <c r="BR41">
        <v>122.84</v>
      </c>
      <c r="BS41">
        <v>360.00400000000002</v>
      </c>
      <c r="BT41" s="32">
        <v>0.74559070838614538</v>
      </c>
      <c r="BU41" s="29">
        <v>310.31105398457584</v>
      </c>
      <c r="BV41">
        <v>7.4370000000000003</v>
      </c>
      <c r="BW41" s="31">
        <v>4.7795629820051415</v>
      </c>
    </row>
    <row r="42" spans="1:75" x14ac:dyDescent="0.2">
      <c r="A42" s="5">
        <v>93</v>
      </c>
      <c r="B42" s="5">
        <v>40</v>
      </c>
      <c r="C42" s="6" t="s">
        <v>206</v>
      </c>
      <c r="D42" s="30">
        <v>4310</v>
      </c>
      <c r="E42">
        <v>245.56</v>
      </c>
      <c r="F42">
        <v>0</v>
      </c>
      <c r="G42">
        <v>0</v>
      </c>
      <c r="H42">
        <v>0</v>
      </c>
      <c r="I42">
        <v>0</v>
      </c>
      <c r="J42">
        <v>24.46</v>
      </c>
      <c r="K42">
        <v>0</v>
      </c>
      <c r="L42">
        <v>97.28</v>
      </c>
      <c r="M42">
        <v>0</v>
      </c>
      <c r="N42">
        <v>9.1750000000000007</v>
      </c>
      <c r="O42">
        <v>9.57</v>
      </c>
      <c r="P42">
        <v>10.525</v>
      </c>
      <c r="Q42">
        <v>0</v>
      </c>
      <c r="R42">
        <v>0</v>
      </c>
      <c r="S42">
        <v>0</v>
      </c>
      <c r="T42">
        <v>0</v>
      </c>
      <c r="U42">
        <v>379.7</v>
      </c>
      <c r="V42">
        <v>0</v>
      </c>
      <c r="W42">
        <v>584.84</v>
      </c>
      <c r="X42">
        <v>20.74</v>
      </c>
      <c r="Y42">
        <v>39.32</v>
      </c>
      <c r="Z42">
        <v>0</v>
      </c>
      <c r="AA42">
        <v>196</v>
      </c>
      <c r="AB42">
        <v>0</v>
      </c>
      <c r="AC42">
        <v>7.78</v>
      </c>
      <c r="AD42">
        <v>45.34</v>
      </c>
      <c r="AE42">
        <v>0</v>
      </c>
      <c r="AF42">
        <v>64.34</v>
      </c>
      <c r="AG42">
        <v>0</v>
      </c>
      <c r="AH42">
        <v>0</v>
      </c>
      <c r="AI42">
        <v>0</v>
      </c>
      <c r="AJ42">
        <v>854.12</v>
      </c>
      <c r="AK42">
        <v>0</v>
      </c>
      <c r="AL42">
        <v>1.81</v>
      </c>
      <c r="AM42">
        <v>0.8</v>
      </c>
      <c r="AN42">
        <v>0.80200000000000005</v>
      </c>
      <c r="AO42">
        <v>0</v>
      </c>
      <c r="AP42">
        <v>0</v>
      </c>
      <c r="AQ42">
        <v>0.57899999999999996</v>
      </c>
      <c r="AR42">
        <v>0</v>
      </c>
      <c r="AS42">
        <v>4.3499999999999996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0.17299999999999999</v>
      </c>
      <c r="BD42">
        <v>0</v>
      </c>
      <c r="BE42">
        <v>0</v>
      </c>
      <c r="BF42">
        <v>0</v>
      </c>
      <c r="BG42">
        <v>5.0999999999999997E-2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2597.3150000000001</v>
      </c>
      <c r="BR42">
        <v>367.3</v>
      </c>
      <c r="BS42">
        <v>2230.0149999999999</v>
      </c>
      <c r="BT42" s="32">
        <v>0.85858473077004527</v>
      </c>
      <c r="BU42" s="29">
        <v>602.62529002320184</v>
      </c>
      <c r="BV42">
        <v>29.27</v>
      </c>
      <c r="BW42" s="31">
        <v>6.7911832946635728</v>
      </c>
    </row>
    <row r="43" spans="1:75" x14ac:dyDescent="0.2">
      <c r="A43" s="5">
        <v>93</v>
      </c>
      <c r="B43" s="5">
        <v>41</v>
      </c>
      <c r="C43" s="6" t="s">
        <v>207</v>
      </c>
      <c r="D43" s="30">
        <v>15015</v>
      </c>
      <c r="E43">
        <v>1413.105</v>
      </c>
      <c r="F43">
        <v>0</v>
      </c>
      <c r="G43">
        <v>0</v>
      </c>
      <c r="H43">
        <v>0</v>
      </c>
      <c r="I43">
        <v>0</v>
      </c>
      <c r="J43">
        <v>135.72499999999999</v>
      </c>
      <c r="K43">
        <v>0</v>
      </c>
      <c r="L43">
        <v>301.72500000000002</v>
      </c>
      <c r="M43">
        <v>0</v>
      </c>
      <c r="N43">
        <v>15.135</v>
      </c>
      <c r="O43">
        <v>35.83</v>
      </c>
      <c r="P43">
        <v>62.29</v>
      </c>
      <c r="Q43">
        <v>0.625</v>
      </c>
      <c r="R43">
        <v>0</v>
      </c>
      <c r="S43">
        <v>0</v>
      </c>
      <c r="T43">
        <v>0</v>
      </c>
      <c r="U43">
        <v>1145.42</v>
      </c>
      <c r="V43">
        <v>0</v>
      </c>
      <c r="W43">
        <v>1843.7439999999999</v>
      </c>
      <c r="X43">
        <v>735.25</v>
      </c>
      <c r="Y43">
        <v>241.80500000000001</v>
      </c>
      <c r="Z43">
        <v>0</v>
      </c>
      <c r="AA43">
        <v>672.73</v>
      </c>
      <c r="AB43">
        <v>0</v>
      </c>
      <c r="AC43">
        <v>357.47</v>
      </c>
      <c r="AD43">
        <v>124.64</v>
      </c>
      <c r="AE43">
        <v>2.78</v>
      </c>
      <c r="AF43">
        <v>208.92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3.2</v>
      </c>
      <c r="AM43">
        <v>1.75</v>
      </c>
      <c r="AN43">
        <v>1.171</v>
      </c>
      <c r="AO43">
        <v>0</v>
      </c>
      <c r="AP43">
        <v>6.0540000000000003</v>
      </c>
      <c r="AQ43">
        <v>0</v>
      </c>
      <c r="AR43">
        <v>0</v>
      </c>
      <c r="AS43">
        <v>4.1399999999999997</v>
      </c>
      <c r="AT43">
        <v>0.78200000000000003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2.6</v>
      </c>
      <c r="BD43">
        <v>0.2</v>
      </c>
      <c r="BE43">
        <v>0</v>
      </c>
      <c r="BF43">
        <v>0</v>
      </c>
      <c r="BG43">
        <v>0.16400000000000001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7317.2550000000001</v>
      </c>
      <c r="BR43">
        <v>1850.5550000000001</v>
      </c>
      <c r="BS43">
        <v>5466.7</v>
      </c>
      <c r="BT43" s="32">
        <v>0.74709710130369922</v>
      </c>
      <c r="BU43" s="29">
        <v>487.32967032967031</v>
      </c>
      <c r="BV43">
        <v>113.88</v>
      </c>
      <c r="BW43" s="31">
        <v>7.5844155844155843</v>
      </c>
    </row>
    <row r="44" spans="1:75" x14ac:dyDescent="0.2">
      <c r="A44" s="5">
        <v>93</v>
      </c>
      <c r="B44" s="5">
        <v>42</v>
      </c>
      <c r="C44" s="6" t="s">
        <v>208</v>
      </c>
      <c r="D44" s="30">
        <v>2258</v>
      </c>
      <c r="E44">
        <v>149.63999999999999</v>
      </c>
      <c r="F44">
        <v>0</v>
      </c>
      <c r="G44">
        <v>0</v>
      </c>
      <c r="H44">
        <v>0</v>
      </c>
      <c r="I44">
        <v>0</v>
      </c>
      <c r="J44">
        <v>24.28</v>
      </c>
      <c r="K44">
        <v>0</v>
      </c>
      <c r="L44">
        <v>45.143999999999998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174.1</v>
      </c>
      <c r="V44">
        <v>0</v>
      </c>
      <c r="W44">
        <v>19.18</v>
      </c>
      <c r="X44">
        <v>0</v>
      </c>
      <c r="Y44">
        <v>0</v>
      </c>
      <c r="Z44">
        <v>0</v>
      </c>
      <c r="AA44">
        <v>69.897999999999996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347.51100000000002</v>
      </c>
      <c r="AK44">
        <v>0</v>
      </c>
      <c r="AL44">
        <v>0</v>
      </c>
      <c r="AM44">
        <v>0</v>
      </c>
      <c r="AN44">
        <v>0.314</v>
      </c>
      <c r="AO44">
        <v>0</v>
      </c>
      <c r="AP44">
        <v>0</v>
      </c>
      <c r="AQ44">
        <v>0.32600000000000001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830.39300000000003</v>
      </c>
      <c r="BR44">
        <v>219.06399999999999</v>
      </c>
      <c r="BS44">
        <v>611.32899999999995</v>
      </c>
      <c r="BT44" s="32">
        <v>0.73619238119781838</v>
      </c>
      <c r="BU44" s="29">
        <v>367.75597874224979</v>
      </c>
      <c r="BV44">
        <v>0</v>
      </c>
      <c r="BW44" s="31">
        <v>0</v>
      </c>
    </row>
    <row r="45" spans="1:75" x14ac:dyDescent="0.2">
      <c r="A45" s="5">
        <v>93</v>
      </c>
      <c r="B45" s="5">
        <v>43</v>
      </c>
      <c r="C45" s="6" t="s">
        <v>209</v>
      </c>
      <c r="D45" s="30">
        <v>6296</v>
      </c>
      <c r="E45">
        <v>398.38499999999999</v>
      </c>
      <c r="F45">
        <v>0</v>
      </c>
      <c r="G45">
        <v>0</v>
      </c>
      <c r="H45">
        <v>0</v>
      </c>
      <c r="I45">
        <v>0</v>
      </c>
      <c r="J45">
        <v>74.94</v>
      </c>
      <c r="K45">
        <v>0</v>
      </c>
      <c r="L45">
        <v>86.814999999999998</v>
      </c>
      <c r="M45">
        <v>0</v>
      </c>
      <c r="N45">
        <v>7.88</v>
      </c>
      <c r="O45">
        <v>10.34</v>
      </c>
      <c r="P45">
        <v>11.93</v>
      </c>
      <c r="Q45">
        <v>6.6000000000000003E-2</v>
      </c>
      <c r="R45">
        <v>0</v>
      </c>
      <c r="S45">
        <v>0</v>
      </c>
      <c r="T45">
        <v>0</v>
      </c>
      <c r="U45">
        <v>201.86</v>
      </c>
      <c r="V45">
        <v>0</v>
      </c>
      <c r="W45">
        <v>960.94600000000003</v>
      </c>
      <c r="X45">
        <v>240.93</v>
      </c>
      <c r="Y45">
        <v>38.92</v>
      </c>
      <c r="Z45">
        <v>0</v>
      </c>
      <c r="AA45">
        <v>265.14</v>
      </c>
      <c r="AB45">
        <v>0</v>
      </c>
      <c r="AC45">
        <v>141.22499999999999</v>
      </c>
      <c r="AD45">
        <v>0</v>
      </c>
      <c r="AE45">
        <v>0</v>
      </c>
      <c r="AF45">
        <v>69.204999999999998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0.75</v>
      </c>
      <c r="AM45">
        <v>0.4</v>
      </c>
      <c r="AN45">
        <v>0.96199999999999997</v>
      </c>
      <c r="AO45">
        <v>0</v>
      </c>
      <c r="AP45">
        <v>1.1160000000000001</v>
      </c>
      <c r="AQ45">
        <v>0</v>
      </c>
      <c r="AR45">
        <v>0</v>
      </c>
      <c r="AS45">
        <v>2.95</v>
      </c>
      <c r="AT45">
        <v>3.8980000000000001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1.2450000000000001</v>
      </c>
      <c r="BD45">
        <v>0</v>
      </c>
      <c r="BE45">
        <v>0</v>
      </c>
      <c r="BF45">
        <v>0</v>
      </c>
      <c r="BG45">
        <v>0.111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2520.0140000000001</v>
      </c>
      <c r="BR45">
        <v>560.14</v>
      </c>
      <c r="BS45">
        <v>1959.874</v>
      </c>
      <c r="BT45" s="32">
        <v>0.77772345709190505</v>
      </c>
      <c r="BU45" s="29">
        <v>400.25635324015246</v>
      </c>
      <c r="BV45">
        <v>30.216000000000001</v>
      </c>
      <c r="BW45" s="31">
        <v>4.7992376111817032</v>
      </c>
    </row>
    <row r="46" spans="1:75" x14ac:dyDescent="0.2">
      <c r="A46" s="5">
        <v>93</v>
      </c>
      <c r="B46" s="5">
        <v>44</v>
      </c>
      <c r="C46" s="6" t="s">
        <v>210</v>
      </c>
      <c r="D46" s="30">
        <v>12220</v>
      </c>
      <c r="E46">
        <v>1006.21</v>
      </c>
      <c r="F46">
        <v>0</v>
      </c>
      <c r="G46">
        <v>0</v>
      </c>
      <c r="H46">
        <v>0.78</v>
      </c>
      <c r="I46">
        <v>0</v>
      </c>
      <c r="J46">
        <v>349.46</v>
      </c>
      <c r="K46">
        <v>0</v>
      </c>
      <c r="L46">
        <v>193.15700000000001</v>
      </c>
      <c r="M46">
        <v>0</v>
      </c>
      <c r="N46">
        <v>15.345000000000001</v>
      </c>
      <c r="O46">
        <v>41.51</v>
      </c>
      <c r="P46">
        <v>23.72</v>
      </c>
      <c r="Q46">
        <v>0.56499999999999995</v>
      </c>
      <c r="R46">
        <v>0</v>
      </c>
      <c r="S46">
        <v>0</v>
      </c>
      <c r="T46">
        <v>0</v>
      </c>
      <c r="U46">
        <v>1168.4000000000001</v>
      </c>
      <c r="V46">
        <v>0</v>
      </c>
      <c r="W46">
        <v>943.32</v>
      </c>
      <c r="X46">
        <v>37.61</v>
      </c>
      <c r="Y46">
        <v>37.619999999999997</v>
      </c>
      <c r="Z46">
        <v>0</v>
      </c>
      <c r="AA46">
        <v>497.08</v>
      </c>
      <c r="AB46">
        <v>0</v>
      </c>
      <c r="AC46">
        <v>12.31</v>
      </c>
      <c r="AD46">
        <v>59.82</v>
      </c>
      <c r="AE46">
        <v>0</v>
      </c>
      <c r="AF46">
        <v>106.74</v>
      </c>
      <c r="AG46">
        <v>0</v>
      </c>
      <c r="AH46">
        <v>0</v>
      </c>
      <c r="AI46">
        <v>0</v>
      </c>
      <c r="AJ46">
        <v>1870.12</v>
      </c>
      <c r="AK46">
        <v>0</v>
      </c>
      <c r="AL46">
        <v>2.5</v>
      </c>
      <c r="AM46">
        <v>0</v>
      </c>
      <c r="AN46">
        <v>1.5409999999999999</v>
      </c>
      <c r="AO46">
        <v>0</v>
      </c>
      <c r="AP46">
        <v>0</v>
      </c>
      <c r="AQ46">
        <v>1.44</v>
      </c>
      <c r="AR46">
        <v>0</v>
      </c>
      <c r="AS46">
        <v>2.2000000000000002</v>
      </c>
      <c r="AT46">
        <v>1.044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0.14099999999999999</v>
      </c>
      <c r="BD46">
        <v>0</v>
      </c>
      <c r="BE46">
        <v>0.56000000000000005</v>
      </c>
      <c r="BF46">
        <v>0</v>
      </c>
      <c r="BG46">
        <v>0.13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6373.3230000000003</v>
      </c>
      <c r="BR46">
        <v>1549.607</v>
      </c>
      <c r="BS46">
        <v>4823.7160000000003</v>
      </c>
      <c r="BT46" s="32">
        <v>0.75686043214819021</v>
      </c>
      <c r="BU46" s="29">
        <v>521.54852700490994</v>
      </c>
      <c r="BV46">
        <v>81.14</v>
      </c>
      <c r="BW46" s="31">
        <v>6.6399345335515543</v>
      </c>
    </row>
    <row r="47" spans="1:75" x14ac:dyDescent="0.2">
      <c r="A47" s="5">
        <v>93</v>
      </c>
      <c r="B47" s="5">
        <v>45</v>
      </c>
      <c r="C47" s="6" t="s">
        <v>211</v>
      </c>
      <c r="D47" s="30">
        <v>385</v>
      </c>
      <c r="E47">
        <v>120.07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8.0719999999999992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1.1200000000000001</v>
      </c>
      <c r="V47">
        <v>0</v>
      </c>
      <c r="W47">
        <v>0</v>
      </c>
      <c r="X47">
        <v>0</v>
      </c>
      <c r="Y47">
        <v>0</v>
      </c>
      <c r="Z47">
        <v>0</v>
      </c>
      <c r="AA47">
        <v>14.69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35.417999999999999</v>
      </c>
      <c r="AK47">
        <v>0</v>
      </c>
      <c r="AL47">
        <v>0</v>
      </c>
      <c r="AM47">
        <v>0</v>
      </c>
      <c r="AN47">
        <v>0.215</v>
      </c>
      <c r="AO47">
        <v>0</v>
      </c>
      <c r="AP47">
        <v>0</v>
      </c>
      <c r="AQ47">
        <v>0.22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179.80500000000001</v>
      </c>
      <c r="BR47">
        <v>128.142</v>
      </c>
      <c r="BS47">
        <v>51.662999999999997</v>
      </c>
      <c r="BT47" s="32">
        <v>0.28732793860015016</v>
      </c>
      <c r="BU47" s="29">
        <v>467.02597402597405</v>
      </c>
      <c r="BV47">
        <v>0</v>
      </c>
      <c r="BW47" s="31">
        <v>0</v>
      </c>
    </row>
    <row r="48" spans="1:75" x14ac:dyDescent="0.2">
      <c r="A48" s="5">
        <v>93</v>
      </c>
      <c r="B48" s="5">
        <v>46</v>
      </c>
      <c r="C48" s="6" t="s">
        <v>212</v>
      </c>
      <c r="D48" s="30">
        <v>423</v>
      </c>
      <c r="E48">
        <v>120.07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7.1159999999999997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0.98</v>
      </c>
      <c r="V48">
        <v>0</v>
      </c>
      <c r="W48">
        <v>0</v>
      </c>
      <c r="X48">
        <v>0</v>
      </c>
      <c r="Y48">
        <v>0</v>
      </c>
      <c r="Z48">
        <v>0</v>
      </c>
      <c r="AA48">
        <v>16.43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43.087000000000003</v>
      </c>
      <c r="AK48">
        <v>0</v>
      </c>
      <c r="AL48">
        <v>0</v>
      </c>
      <c r="AM48">
        <v>0</v>
      </c>
      <c r="AN48">
        <v>0.218</v>
      </c>
      <c r="AO48">
        <v>0</v>
      </c>
      <c r="AP48">
        <v>0</v>
      </c>
      <c r="AQ48">
        <v>0.23200000000000001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188.13300000000001</v>
      </c>
      <c r="BR48">
        <v>127.18600000000001</v>
      </c>
      <c r="BS48">
        <v>60.947000000000003</v>
      </c>
      <c r="BT48" s="32">
        <v>0.32395698787559862</v>
      </c>
      <c r="BU48" s="29">
        <v>444.75886524822693</v>
      </c>
      <c r="BV48">
        <v>0</v>
      </c>
      <c r="BW48" s="31">
        <v>0</v>
      </c>
    </row>
    <row r="49" spans="1:75" x14ac:dyDescent="0.2">
      <c r="A49" s="5">
        <v>93</v>
      </c>
      <c r="B49" s="5">
        <v>47</v>
      </c>
      <c r="C49" s="6" t="s">
        <v>213</v>
      </c>
      <c r="D49" s="30">
        <v>1861</v>
      </c>
      <c r="E49">
        <v>90.74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47.262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122.2</v>
      </c>
      <c r="V49">
        <v>0</v>
      </c>
      <c r="W49">
        <v>56.14</v>
      </c>
      <c r="X49">
        <v>0</v>
      </c>
      <c r="Y49">
        <v>0</v>
      </c>
      <c r="Z49">
        <v>0</v>
      </c>
      <c r="AA49">
        <v>63.084000000000003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264.315</v>
      </c>
      <c r="AK49">
        <v>0</v>
      </c>
      <c r="AL49">
        <v>0</v>
      </c>
      <c r="AM49">
        <v>0</v>
      </c>
      <c r="AN49">
        <v>0.312</v>
      </c>
      <c r="AO49">
        <v>0</v>
      </c>
      <c r="AP49">
        <v>0</v>
      </c>
      <c r="AQ49">
        <v>0.31900000000000001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644.37199999999996</v>
      </c>
      <c r="BR49">
        <v>138.00200000000001</v>
      </c>
      <c r="BS49">
        <v>506.37</v>
      </c>
      <c r="BT49" s="32">
        <v>0.78583489040492138</v>
      </c>
      <c r="BU49" s="29">
        <v>346.25040300913486</v>
      </c>
      <c r="BV49">
        <v>0</v>
      </c>
      <c r="BW49" s="31">
        <v>0</v>
      </c>
    </row>
    <row r="50" spans="1:75" x14ac:dyDescent="0.2">
      <c r="A50" s="5">
        <v>93</v>
      </c>
      <c r="B50" s="5">
        <v>52</v>
      </c>
      <c r="C50" s="6" t="s">
        <v>218</v>
      </c>
      <c r="D50" s="30">
        <v>1785</v>
      </c>
      <c r="E50">
        <v>168.56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67.510999999999996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123.04</v>
      </c>
      <c r="V50">
        <v>0</v>
      </c>
      <c r="W50">
        <v>26.98</v>
      </c>
      <c r="X50">
        <v>0</v>
      </c>
      <c r="Y50">
        <v>12.5</v>
      </c>
      <c r="Z50">
        <v>0</v>
      </c>
      <c r="AA50">
        <v>48.28</v>
      </c>
      <c r="AB50">
        <v>0</v>
      </c>
      <c r="AC50">
        <v>4.59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159.16</v>
      </c>
      <c r="AK50">
        <v>0</v>
      </c>
      <c r="AL50">
        <v>0</v>
      </c>
      <c r="AM50">
        <v>0</v>
      </c>
      <c r="AN50">
        <v>0.20300000000000001</v>
      </c>
      <c r="AO50">
        <v>0</v>
      </c>
      <c r="AP50">
        <v>0</v>
      </c>
      <c r="AQ50">
        <v>0.20899999999999999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611.03300000000002</v>
      </c>
      <c r="BR50">
        <v>236.071</v>
      </c>
      <c r="BS50">
        <v>374.96199999999999</v>
      </c>
      <c r="BT50" s="32">
        <v>0.61365261778005442</v>
      </c>
      <c r="BU50" s="29">
        <v>342.31540616246497</v>
      </c>
      <c r="BV50">
        <v>0</v>
      </c>
      <c r="BW50" s="31">
        <v>0</v>
      </c>
    </row>
    <row r="51" spans="1:75" x14ac:dyDescent="0.2">
      <c r="A51" s="5">
        <v>93</v>
      </c>
      <c r="B51" s="5">
        <v>48</v>
      </c>
      <c r="C51" s="6" t="s">
        <v>214</v>
      </c>
      <c r="D51" s="30">
        <v>2232</v>
      </c>
      <c r="E51">
        <v>220.55</v>
      </c>
      <c r="F51">
        <v>0</v>
      </c>
      <c r="G51">
        <v>0</v>
      </c>
      <c r="H51">
        <v>0</v>
      </c>
      <c r="I51">
        <v>0</v>
      </c>
      <c r="J51">
        <v>48.3</v>
      </c>
      <c r="K51">
        <v>0</v>
      </c>
      <c r="L51">
        <v>53.752000000000002</v>
      </c>
      <c r="M51">
        <v>0</v>
      </c>
      <c r="N51">
        <v>8.6649999999999991</v>
      </c>
      <c r="O51">
        <v>3.96</v>
      </c>
      <c r="P51">
        <v>5.3949999999999996</v>
      </c>
      <c r="Q51">
        <v>6.3E-2</v>
      </c>
      <c r="R51">
        <v>0</v>
      </c>
      <c r="S51">
        <v>0</v>
      </c>
      <c r="T51">
        <v>0</v>
      </c>
      <c r="U51">
        <v>129.94</v>
      </c>
      <c r="V51">
        <v>4.66</v>
      </c>
      <c r="W51">
        <v>96.49</v>
      </c>
      <c r="X51">
        <v>69.87</v>
      </c>
      <c r="Y51">
        <v>72.06</v>
      </c>
      <c r="Z51">
        <v>0</v>
      </c>
      <c r="AA51">
        <v>125.16</v>
      </c>
      <c r="AB51">
        <v>1.88</v>
      </c>
      <c r="AC51">
        <v>65.135000000000005</v>
      </c>
      <c r="AD51">
        <v>38.68</v>
      </c>
      <c r="AE51">
        <v>0.88</v>
      </c>
      <c r="AF51">
        <v>33.090000000000003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0.3</v>
      </c>
      <c r="AM51">
        <v>0</v>
      </c>
      <c r="AN51">
        <v>0.53100000000000003</v>
      </c>
      <c r="AO51">
        <v>0</v>
      </c>
      <c r="AP51">
        <v>0.16700000000000001</v>
      </c>
      <c r="AQ51">
        <v>0</v>
      </c>
      <c r="AR51">
        <v>0</v>
      </c>
      <c r="AS51">
        <v>0</v>
      </c>
      <c r="AT51">
        <v>1.7150000000000001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0.52300000000000002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981.76599999999996</v>
      </c>
      <c r="BR51">
        <v>322.60199999999998</v>
      </c>
      <c r="BS51">
        <v>659.16399999999999</v>
      </c>
      <c r="BT51" s="32">
        <v>0.67140642474887091</v>
      </c>
      <c r="BU51" s="29">
        <v>439.85931899641577</v>
      </c>
      <c r="BV51">
        <v>18.082999999999998</v>
      </c>
      <c r="BW51" s="31">
        <v>8.1017025089605728</v>
      </c>
    </row>
    <row r="52" spans="1:75" x14ac:dyDescent="0.2">
      <c r="A52" s="5">
        <v>93</v>
      </c>
      <c r="B52" s="5">
        <v>49</v>
      </c>
      <c r="C52" s="6" t="s">
        <v>215</v>
      </c>
      <c r="D52" s="30">
        <v>843</v>
      </c>
      <c r="E52">
        <v>163.69999999999999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21.134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35.9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116.27500000000001</v>
      </c>
      <c r="AK52">
        <v>0</v>
      </c>
      <c r="AL52">
        <v>0</v>
      </c>
      <c r="AM52">
        <v>0</v>
      </c>
      <c r="AN52">
        <v>0.30499999999999999</v>
      </c>
      <c r="AO52">
        <v>0</v>
      </c>
      <c r="AP52">
        <v>0</v>
      </c>
      <c r="AQ52">
        <v>0.30199999999999999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337.61599999999999</v>
      </c>
      <c r="BR52">
        <v>184.834</v>
      </c>
      <c r="BS52">
        <v>152.78200000000001</v>
      </c>
      <c r="BT52" s="32">
        <v>0.45253187052746313</v>
      </c>
      <c r="BU52" s="29">
        <v>400.49347568208776</v>
      </c>
      <c r="BV52">
        <v>0</v>
      </c>
      <c r="BW52" s="31">
        <v>0</v>
      </c>
    </row>
    <row r="53" spans="1:75" x14ac:dyDescent="0.2">
      <c r="A53" s="5">
        <v>93</v>
      </c>
      <c r="B53" s="5">
        <v>50</v>
      </c>
      <c r="C53" s="6" t="s">
        <v>216</v>
      </c>
      <c r="D53" s="30">
        <v>1388</v>
      </c>
      <c r="E53">
        <v>68.680000000000007</v>
      </c>
      <c r="F53">
        <v>0</v>
      </c>
      <c r="G53">
        <v>0</v>
      </c>
      <c r="H53">
        <v>0</v>
      </c>
      <c r="I53">
        <v>0</v>
      </c>
      <c r="J53">
        <v>6.3</v>
      </c>
      <c r="K53">
        <v>0</v>
      </c>
      <c r="L53">
        <v>19.72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128.4</v>
      </c>
      <c r="V53">
        <v>0</v>
      </c>
      <c r="W53">
        <v>0.86</v>
      </c>
      <c r="X53">
        <v>0</v>
      </c>
      <c r="Y53">
        <v>0</v>
      </c>
      <c r="Z53">
        <v>0</v>
      </c>
      <c r="AA53">
        <v>70.05</v>
      </c>
      <c r="AB53">
        <v>0</v>
      </c>
      <c r="AC53">
        <v>0</v>
      </c>
      <c r="AD53">
        <v>7.08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228.86</v>
      </c>
      <c r="AK53">
        <v>0</v>
      </c>
      <c r="AL53">
        <v>0</v>
      </c>
      <c r="AM53">
        <v>0</v>
      </c>
      <c r="AN53">
        <v>0.29399999999999998</v>
      </c>
      <c r="AO53">
        <v>0</v>
      </c>
      <c r="AP53">
        <v>0</v>
      </c>
      <c r="AQ53">
        <v>2.76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2.9000000000000001E-2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533.03300000000002</v>
      </c>
      <c r="BR53">
        <v>94.7</v>
      </c>
      <c r="BS53">
        <v>438.33300000000003</v>
      </c>
      <c r="BT53" s="32">
        <v>0.82233745377865908</v>
      </c>
      <c r="BU53" s="29">
        <v>384.02953890489914</v>
      </c>
      <c r="BV53">
        <v>0</v>
      </c>
      <c r="BW53" s="31">
        <v>0</v>
      </c>
    </row>
    <row r="54" spans="1:75" x14ac:dyDescent="0.2">
      <c r="A54" s="5">
        <v>93</v>
      </c>
      <c r="B54" s="5">
        <v>51</v>
      </c>
      <c r="C54" s="6" t="s">
        <v>217</v>
      </c>
      <c r="D54" s="30">
        <v>8565</v>
      </c>
      <c r="E54">
        <v>677.17</v>
      </c>
      <c r="F54">
        <v>0</v>
      </c>
      <c r="G54">
        <v>0</v>
      </c>
      <c r="H54">
        <v>0</v>
      </c>
      <c r="I54">
        <v>0</v>
      </c>
      <c r="J54">
        <v>101.84</v>
      </c>
      <c r="K54">
        <v>0</v>
      </c>
      <c r="L54">
        <v>174.76499999999999</v>
      </c>
      <c r="M54">
        <v>0</v>
      </c>
      <c r="N54">
        <v>5.66</v>
      </c>
      <c r="O54">
        <v>16.27</v>
      </c>
      <c r="P54">
        <v>37.409999999999997</v>
      </c>
      <c r="Q54">
        <v>0.41899999999999998</v>
      </c>
      <c r="R54">
        <v>0</v>
      </c>
      <c r="S54">
        <v>0</v>
      </c>
      <c r="T54">
        <v>0</v>
      </c>
      <c r="U54">
        <v>474.1</v>
      </c>
      <c r="V54">
        <v>0</v>
      </c>
      <c r="W54">
        <v>538.76499999999999</v>
      </c>
      <c r="X54">
        <v>374.88499999999999</v>
      </c>
      <c r="Y54">
        <v>248.79</v>
      </c>
      <c r="Z54">
        <v>0</v>
      </c>
      <c r="AA54">
        <v>373.76</v>
      </c>
      <c r="AB54">
        <v>3.17</v>
      </c>
      <c r="AC54">
        <v>245.21299999999999</v>
      </c>
      <c r="AD54">
        <v>92.14</v>
      </c>
      <c r="AE54">
        <v>1.42</v>
      </c>
      <c r="AF54">
        <v>148.375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2.15</v>
      </c>
      <c r="AM54">
        <v>1.7</v>
      </c>
      <c r="AN54">
        <v>0.79200000000000004</v>
      </c>
      <c r="AO54">
        <v>0</v>
      </c>
      <c r="AP54">
        <v>1.075</v>
      </c>
      <c r="AQ54">
        <v>0</v>
      </c>
      <c r="AR54">
        <v>0</v>
      </c>
      <c r="AS54">
        <v>2.86</v>
      </c>
      <c r="AT54">
        <v>8.4870000000000001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2.2679999999999998</v>
      </c>
      <c r="BD54">
        <v>0</v>
      </c>
      <c r="BE54">
        <v>0</v>
      </c>
      <c r="BF54">
        <v>0</v>
      </c>
      <c r="BG54">
        <v>8.5999999999999993E-2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3533.57</v>
      </c>
      <c r="BR54">
        <v>953.77499999999998</v>
      </c>
      <c r="BS54">
        <v>2579.7950000000001</v>
      </c>
      <c r="BT54" s="32">
        <v>0.73008175867465486</v>
      </c>
      <c r="BU54" s="29">
        <v>412.559252772913</v>
      </c>
      <c r="BV54">
        <v>59.759</v>
      </c>
      <c r="BW54" s="31">
        <v>6.977116170461179</v>
      </c>
    </row>
    <row r="55" spans="1:75" x14ac:dyDescent="0.2">
      <c r="D55" s="34">
        <f>SUM(D4:D54)</f>
        <v>315323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Q55" s="38">
        <v>136258.95600000001</v>
      </c>
      <c r="BR55" s="38">
        <v>37431.184999999998</v>
      </c>
      <c r="BS55" s="38">
        <v>98827.770999999979</v>
      </c>
      <c r="BT55" s="36">
        <v>0.72529376344260243</v>
      </c>
      <c r="BU55" s="37">
        <v>432.12501466749967</v>
      </c>
      <c r="BV55" s="35">
        <v>1748.1580000000001</v>
      </c>
      <c r="BW55" s="37">
        <v>5.5440231128081363</v>
      </c>
    </row>
    <row r="57" spans="1:75" x14ac:dyDescent="0.2">
      <c r="U57" s="40"/>
      <c r="X57" s="40"/>
      <c r="AB57" s="40"/>
      <c r="AD57" s="40"/>
      <c r="AF57" s="40"/>
      <c r="AJ57" s="40"/>
      <c r="AM57" s="40"/>
      <c r="AN57" s="40"/>
      <c r="AO57" s="40"/>
    </row>
    <row r="59" spans="1:75" x14ac:dyDescent="0.2">
      <c r="N59" s="40"/>
    </row>
    <row r="61" spans="1:75" x14ac:dyDescent="0.2">
      <c r="AT61" s="40"/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9"/>
  <sheetViews>
    <sheetView workbookViewId="0">
      <pane xSplit="4" ySplit="3" topLeftCell="E4" activePane="bottomRight" state="frozen"/>
      <selection pane="topRight" activeCell="E1" sqref="E1"/>
      <selection pane="bottomLeft" activeCell="A5" sqref="A5"/>
      <selection pane="bottomRight" activeCell="E4" sqref="E4"/>
    </sheetView>
  </sheetViews>
  <sheetFormatPr defaultRowHeight="12.75" x14ac:dyDescent="0.2"/>
  <cols>
    <col min="3" max="3" width="22.42578125" bestFit="1" customWidth="1"/>
    <col min="4" max="4" width="20.140625" bestFit="1" customWidth="1"/>
    <col min="5" max="5" width="17.85546875" bestFit="1" customWidth="1"/>
    <col min="6" max="6" width="11.5703125" bestFit="1" customWidth="1"/>
    <col min="7" max="7" width="14.7109375" bestFit="1" customWidth="1"/>
    <col min="8" max="8" width="11" bestFit="1" customWidth="1"/>
    <col min="9" max="9" width="15" bestFit="1" customWidth="1"/>
    <col min="10" max="10" width="13.140625" bestFit="1" customWidth="1"/>
    <col min="11" max="11" width="17.42578125" bestFit="1" customWidth="1"/>
    <col min="12" max="12" width="7.7109375" bestFit="1" customWidth="1"/>
    <col min="68" max="68" width="20.28515625" bestFit="1" customWidth="1"/>
    <col min="69" max="69" width="10.42578125" bestFit="1" customWidth="1"/>
    <col min="70" max="71" width="10.140625" bestFit="1" customWidth="1"/>
    <col min="73" max="73" width="14.7109375" bestFit="1" customWidth="1"/>
    <col min="74" max="74" width="13.140625" bestFit="1" customWidth="1"/>
    <col min="75" max="75" width="17.7109375" bestFit="1" customWidth="1"/>
  </cols>
  <sheetData>
    <row r="1" spans="1:75" ht="13.5" thickBot="1" x14ac:dyDescent="0.25">
      <c r="BT1" s="32"/>
    </row>
    <row r="2" spans="1:75" ht="14.25" thickBot="1" x14ac:dyDescent="0.3">
      <c r="C2" s="1"/>
      <c r="E2" s="9" t="s">
        <v>226</v>
      </c>
      <c r="F2" s="10" t="s">
        <v>227</v>
      </c>
      <c r="G2" s="10" t="s">
        <v>228</v>
      </c>
      <c r="H2" s="10" t="s">
        <v>229</v>
      </c>
      <c r="I2" s="10" t="s">
        <v>230</v>
      </c>
      <c r="J2" s="10" t="s">
        <v>231</v>
      </c>
      <c r="K2" s="10" t="s">
        <v>232</v>
      </c>
      <c r="L2" s="10" t="s">
        <v>233</v>
      </c>
      <c r="M2" s="11" t="s">
        <v>234</v>
      </c>
      <c r="N2" s="11" t="s">
        <v>235</v>
      </c>
      <c r="O2" s="11" t="s">
        <v>235</v>
      </c>
      <c r="P2" s="11" t="s">
        <v>235</v>
      </c>
      <c r="Q2" s="11" t="s">
        <v>235</v>
      </c>
      <c r="R2" s="11" t="s">
        <v>227</v>
      </c>
      <c r="S2" s="11" t="s">
        <v>235</v>
      </c>
      <c r="T2" s="11" t="s">
        <v>235</v>
      </c>
      <c r="U2" s="12" t="s">
        <v>236</v>
      </c>
      <c r="V2" s="12" t="s">
        <v>236</v>
      </c>
      <c r="W2" s="12" t="s">
        <v>237</v>
      </c>
      <c r="X2" s="13" t="s">
        <v>238</v>
      </c>
      <c r="Y2" s="13" t="s">
        <v>238</v>
      </c>
      <c r="Z2" s="13" t="s">
        <v>239</v>
      </c>
      <c r="AA2" s="13" t="s">
        <v>239</v>
      </c>
      <c r="AB2" s="13" t="s">
        <v>240</v>
      </c>
      <c r="AC2" s="13" t="s">
        <v>240</v>
      </c>
      <c r="AD2" s="13" t="s">
        <v>241</v>
      </c>
      <c r="AE2" s="13" t="s">
        <v>241</v>
      </c>
      <c r="AF2" s="13" t="s">
        <v>242</v>
      </c>
      <c r="AG2" s="13" t="s">
        <v>242</v>
      </c>
      <c r="AH2" s="13" t="s">
        <v>243</v>
      </c>
      <c r="AI2" s="13" t="s">
        <v>244</v>
      </c>
      <c r="AJ2" s="13" t="s">
        <v>245</v>
      </c>
      <c r="AK2" s="13" t="s">
        <v>245</v>
      </c>
      <c r="AL2" s="14" t="s">
        <v>246</v>
      </c>
      <c r="AM2" s="14" t="s">
        <v>247</v>
      </c>
      <c r="AN2" s="15" t="s">
        <v>248</v>
      </c>
      <c r="AO2" s="15" t="s">
        <v>248</v>
      </c>
      <c r="AP2" s="15" t="s">
        <v>249</v>
      </c>
      <c r="AQ2" s="15" t="s">
        <v>249</v>
      </c>
      <c r="AR2" s="15" t="s">
        <v>250</v>
      </c>
      <c r="AS2" s="15" t="s">
        <v>250</v>
      </c>
      <c r="AT2" s="15" t="s">
        <v>251</v>
      </c>
      <c r="AU2" s="15" t="s">
        <v>251</v>
      </c>
      <c r="AV2" s="15" t="s">
        <v>251</v>
      </c>
      <c r="AW2" s="15" t="s">
        <v>247</v>
      </c>
      <c r="AX2" s="15" t="s">
        <v>252</v>
      </c>
      <c r="AY2" s="15" t="s">
        <v>253</v>
      </c>
      <c r="AZ2" s="15" t="s">
        <v>254</v>
      </c>
      <c r="BA2" s="15" t="s">
        <v>253</v>
      </c>
      <c r="BB2" s="15" t="s">
        <v>251</v>
      </c>
      <c r="BC2" s="15" t="s">
        <v>244</v>
      </c>
      <c r="BD2" s="15" t="s">
        <v>252</v>
      </c>
      <c r="BE2" s="15" t="s">
        <v>252</v>
      </c>
      <c r="BF2" s="15" t="s">
        <v>255</v>
      </c>
      <c r="BG2" s="16" t="s">
        <v>256</v>
      </c>
      <c r="BH2" s="16" t="s">
        <v>257</v>
      </c>
      <c r="BI2" s="16" t="s">
        <v>258</v>
      </c>
      <c r="BJ2" s="16" t="s">
        <v>256</v>
      </c>
      <c r="BK2" s="16" t="s">
        <v>256</v>
      </c>
      <c r="BL2" s="16" t="s">
        <v>259</v>
      </c>
      <c r="BM2" s="16" t="s">
        <v>259</v>
      </c>
      <c r="BN2" s="17" t="s">
        <v>260</v>
      </c>
      <c r="BO2" s="17" t="s">
        <v>260</v>
      </c>
      <c r="BP2" s="27" t="s">
        <v>261</v>
      </c>
      <c r="BT2" s="32"/>
    </row>
    <row r="3" spans="1:75" ht="15.75" thickBot="1" x14ac:dyDescent="0.3">
      <c r="A3" s="2" t="s">
        <v>1</v>
      </c>
      <c r="B3" s="3" t="s">
        <v>0</v>
      </c>
      <c r="C3" s="4"/>
      <c r="D3" s="8" t="s">
        <v>225</v>
      </c>
      <c r="E3" s="18">
        <v>200301</v>
      </c>
      <c r="F3" s="19">
        <v>200301</v>
      </c>
      <c r="G3" s="23">
        <v>200301</v>
      </c>
      <c r="H3" s="19">
        <v>200302</v>
      </c>
      <c r="I3" s="19">
        <v>200108</v>
      </c>
      <c r="J3" s="19">
        <v>200303</v>
      </c>
      <c r="K3" s="19">
        <v>200203</v>
      </c>
      <c r="L3" s="19">
        <v>200307</v>
      </c>
      <c r="M3" s="20">
        <v>200307</v>
      </c>
      <c r="N3" s="20">
        <v>200123</v>
      </c>
      <c r="O3" s="20">
        <v>200135</v>
      </c>
      <c r="P3" s="20">
        <v>200136</v>
      </c>
      <c r="Q3" s="20">
        <v>200121</v>
      </c>
      <c r="R3" s="20">
        <v>200121</v>
      </c>
      <c r="S3" s="20">
        <v>160213</v>
      </c>
      <c r="T3" s="20">
        <v>160214</v>
      </c>
      <c r="U3" s="21">
        <v>200108</v>
      </c>
      <c r="V3" s="21">
        <v>200302</v>
      </c>
      <c r="W3" s="21">
        <v>200201</v>
      </c>
      <c r="X3" s="22">
        <v>200101</v>
      </c>
      <c r="Y3" s="22">
        <v>150101</v>
      </c>
      <c r="Z3" s="22">
        <v>200102</v>
      </c>
      <c r="AA3" s="22">
        <v>150107</v>
      </c>
      <c r="AB3" s="22">
        <v>200139</v>
      </c>
      <c r="AC3" s="22">
        <v>150102</v>
      </c>
      <c r="AD3" s="22">
        <v>200140</v>
      </c>
      <c r="AE3" s="22">
        <v>150104</v>
      </c>
      <c r="AF3" s="22">
        <v>200138</v>
      </c>
      <c r="AG3" s="22">
        <v>150103</v>
      </c>
      <c r="AH3" s="22">
        <v>200110</v>
      </c>
      <c r="AI3" s="22">
        <v>150110</v>
      </c>
      <c r="AJ3" s="22">
        <v>150106</v>
      </c>
      <c r="AK3" s="22">
        <v>200199</v>
      </c>
      <c r="AL3" s="23">
        <v>200125</v>
      </c>
      <c r="AM3" s="23">
        <v>200126</v>
      </c>
      <c r="AN3" s="24">
        <v>200132</v>
      </c>
      <c r="AO3" s="24">
        <v>200131</v>
      </c>
      <c r="AP3" s="24">
        <v>200134</v>
      </c>
      <c r="AQ3" s="24">
        <v>200133</v>
      </c>
      <c r="AR3" s="24">
        <v>160601</v>
      </c>
      <c r="AS3" s="24">
        <v>200133</v>
      </c>
      <c r="AT3" s="24">
        <v>200127</v>
      </c>
      <c r="AU3" s="24">
        <v>200113</v>
      </c>
      <c r="AV3" s="24">
        <v>80111</v>
      </c>
      <c r="AW3" s="24">
        <v>130205</v>
      </c>
      <c r="AX3" s="24">
        <v>130208</v>
      </c>
      <c r="AY3" s="24">
        <v>160504</v>
      </c>
      <c r="AZ3" s="24">
        <v>140601</v>
      </c>
      <c r="BA3" s="24">
        <v>160505</v>
      </c>
      <c r="BB3" s="24">
        <v>200119</v>
      </c>
      <c r="BC3" s="24">
        <v>150111</v>
      </c>
      <c r="BD3" s="24">
        <v>130802</v>
      </c>
      <c r="BE3" s="24">
        <v>160708</v>
      </c>
      <c r="BF3" s="24">
        <v>160107</v>
      </c>
      <c r="BG3" s="25">
        <v>160216</v>
      </c>
      <c r="BH3" s="25">
        <v>80317</v>
      </c>
      <c r="BI3" s="25">
        <v>80318</v>
      </c>
      <c r="BJ3" s="25">
        <v>150106</v>
      </c>
      <c r="BK3" s="25">
        <v>150110</v>
      </c>
      <c r="BL3" s="25">
        <v>161001</v>
      </c>
      <c r="BM3" s="25">
        <v>150202</v>
      </c>
      <c r="BN3" s="26">
        <v>200303</v>
      </c>
      <c r="BO3" s="26">
        <v>200301</v>
      </c>
      <c r="BP3" s="28">
        <v>191212</v>
      </c>
      <c r="BQ3" s="7" t="s">
        <v>221</v>
      </c>
      <c r="BR3" s="7" t="s">
        <v>220</v>
      </c>
      <c r="BS3" s="7" t="s">
        <v>219</v>
      </c>
      <c r="BT3" s="33" t="s">
        <v>222</v>
      </c>
      <c r="BU3" s="7" t="s">
        <v>224</v>
      </c>
      <c r="BV3" s="7" t="s">
        <v>223</v>
      </c>
      <c r="BW3" s="7" t="s">
        <v>262</v>
      </c>
    </row>
    <row r="4" spans="1:75" x14ac:dyDescent="0.2">
      <c r="A4" s="5">
        <v>31</v>
      </c>
      <c r="B4" s="5">
        <v>1</v>
      </c>
      <c r="C4" s="6" t="s">
        <v>138</v>
      </c>
      <c r="D4" s="30">
        <v>1747</v>
      </c>
      <c r="E4">
        <v>140.28200000000001</v>
      </c>
      <c r="F4">
        <v>0</v>
      </c>
      <c r="G4">
        <v>0</v>
      </c>
      <c r="H4">
        <v>0</v>
      </c>
      <c r="I4">
        <v>0</v>
      </c>
      <c r="J4">
        <v>33.4</v>
      </c>
      <c r="K4">
        <v>0</v>
      </c>
      <c r="L4">
        <v>32.33</v>
      </c>
      <c r="M4">
        <v>0.5</v>
      </c>
      <c r="N4">
        <v>2.585</v>
      </c>
      <c r="O4">
        <v>5.5819999999999999</v>
      </c>
      <c r="P4">
        <v>7.7389999999999999</v>
      </c>
      <c r="Q4">
        <v>2.4E-2</v>
      </c>
      <c r="R4">
        <v>0</v>
      </c>
      <c r="S4">
        <v>0</v>
      </c>
      <c r="T4">
        <v>0</v>
      </c>
      <c r="U4">
        <v>100.994</v>
      </c>
      <c r="V4">
        <v>0</v>
      </c>
      <c r="W4">
        <v>164.35300000000001</v>
      </c>
      <c r="X4">
        <v>122.78</v>
      </c>
      <c r="Y4">
        <v>0</v>
      </c>
      <c r="Z4">
        <v>0</v>
      </c>
      <c r="AA4">
        <v>95.804000000000002</v>
      </c>
      <c r="AB4">
        <v>0.78</v>
      </c>
      <c r="AC4">
        <v>0</v>
      </c>
      <c r="AD4">
        <v>14.72</v>
      </c>
      <c r="AE4">
        <v>0</v>
      </c>
      <c r="AF4">
        <v>20.443000000000001</v>
      </c>
      <c r="AG4">
        <v>0</v>
      </c>
      <c r="AH4">
        <v>4.4749999999999996</v>
      </c>
      <c r="AI4">
        <v>0</v>
      </c>
      <c r="AJ4">
        <v>60.39</v>
      </c>
      <c r="AK4">
        <v>0</v>
      </c>
      <c r="AL4">
        <v>0.14899999999999999</v>
      </c>
      <c r="AM4">
        <v>0</v>
      </c>
      <c r="AN4">
        <v>0.16200000000000001</v>
      </c>
      <c r="AO4">
        <v>0</v>
      </c>
      <c r="AP4">
        <v>0</v>
      </c>
      <c r="AQ4">
        <v>0.153</v>
      </c>
      <c r="AR4">
        <v>0</v>
      </c>
      <c r="AS4">
        <v>1.4</v>
      </c>
      <c r="AT4">
        <v>0.311</v>
      </c>
      <c r="AU4">
        <v>0</v>
      </c>
      <c r="AV4">
        <v>0</v>
      </c>
      <c r="AW4">
        <v>0</v>
      </c>
      <c r="AX4">
        <v>0.5</v>
      </c>
      <c r="AY4">
        <v>1.4E-2</v>
      </c>
      <c r="AZ4">
        <v>0.02</v>
      </c>
      <c r="BA4">
        <v>1.9E-2</v>
      </c>
      <c r="BB4">
        <v>0</v>
      </c>
      <c r="BC4">
        <v>6.0000000000000001E-3</v>
      </c>
      <c r="BD4">
        <v>0</v>
      </c>
      <c r="BE4">
        <v>0</v>
      </c>
      <c r="BF4">
        <v>0</v>
      </c>
      <c r="BG4">
        <v>1.7000000000000001E-2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 s="40">
        <v>809.93200000000002</v>
      </c>
      <c r="BR4" s="40">
        <v>206.012</v>
      </c>
      <c r="BS4" s="40">
        <v>603.91999999999996</v>
      </c>
      <c r="BT4" s="32">
        <v>0.74564284409061499</v>
      </c>
      <c r="BU4" s="29">
        <v>463.61305094447624</v>
      </c>
      <c r="BV4">
        <v>15.93</v>
      </c>
      <c r="BW4" s="31">
        <v>9.1184888380080125</v>
      </c>
    </row>
    <row r="5" spans="1:75" x14ac:dyDescent="0.2">
      <c r="A5" s="5">
        <v>31</v>
      </c>
      <c r="B5" s="5">
        <v>2</v>
      </c>
      <c r="C5" s="6" t="s">
        <v>139</v>
      </c>
      <c r="D5" s="30">
        <v>7698</v>
      </c>
      <c r="E5">
        <v>1016.98</v>
      </c>
      <c r="F5">
        <v>0</v>
      </c>
      <c r="G5">
        <v>0</v>
      </c>
      <c r="H5">
        <v>0</v>
      </c>
      <c r="I5">
        <v>0</v>
      </c>
      <c r="J5">
        <v>116.5</v>
      </c>
      <c r="K5">
        <v>0</v>
      </c>
      <c r="L5">
        <v>146.91999999999999</v>
      </c>
      <c r="M5">
        <v>2.39</v>
      </c>
      <c r="N5">
        <v>12.238</v>
      </c>
      <c r="O5">
        <v>26.433</v>
      </c>
      <c r="P5">
        <v>36.606000000000002</v>
      </c>
      <c r="Q5">
        <v>0.105</v>
      </c>
      <c r="R5">
        <v>0</v>
      </c>
      <c r="S5">
        <v>0</v>
      </c>
      <c r="T5">
        <v>0</v>
      </c>
      <c r="U5">
        <v>602.476</v>
      </c>
      <c r="V5">
        <v>0</v>
      </c>
      <c r="W5">
        <v>553.86800000000005</v>
      </c>
      <c r="X5">
        <v>532.52</v>
      </c>
      <c r="Y5">
        <v>0</v>
      </c>
      <c r="Z5">
        <v>0</v>
      </c>
      <c r="AA5">
        <v>348.51600000000002</v>
      </c>
      <c r="AB5">
        <v>3.68</v>
      </c>
      <c r="AC5">
        <v>0</v>
      </c>
      <c r="AD5">
        <v>60.74</v>
      </c>
      <c r="AE5">
        <v>0</v>
      </c>
      <c r="AF5">
        <v>96.891999999999996</v>
      </c>
      <c r="AG5">
        <v>0</v>
      </c>
      <c r="AH5">
        <v>15.815</v>
      </c>
      <c r="AI5">
        <v>0</v>
      </c>
      <c r="AJ5">
        <v>239.86</v>
      </c>
      <c r="AK5">
        <v>0</v>
      </c>
      <c r="AL5">
        <v>0.71799999999999997</v>
      </c>
      <c r="AM5">
        <v>0</v>
      </c>
      <c r="AN5">
        <v>0.80100000000000005</v>
      </c>
      <c r="AO5">
        <v>0</v>
      </c>
      <c r="AP5">
        <v>0</v>
      </c>
      <c r="AQ5">
        <v>0.86099999999999999</v>
      </c>
      <c r="AR5">
        <v>0</v>
      </c>
      <c r="AS5">
        <v>4.4560000000000004</v>
      </c>
      <c r="AT5">
        <v>1.5</v>
      </c>
      <c r="AU5">
        <v>0</v>
      </c>
      <c r="AV5">
        <v>0</v>
      </c>
      <c r="AW5">
        <v>0</v>
      </c>
      <c r="AX5">
        <v>0.4</v>
      </c>
      <c r="AY5">
        <v>0.06</v>
      </c>
      <c r="AZ5">
        <v>0.11</v>
      </c>
      <c r="BA5">
        <v>8.7999999999999995E-2</v>
      </c>
      <c r="BB5">
        <v>0</v>
      </c>
      <c r="BC5">
        <v>2.8000000000000001E-2</v>
      </c>
      <c r="BD5">
        <v>0</v>
      </c>
      <c r="BE5">
        <v>0</v>
      </c>
      <c r="BF5">
        <v>0</v>
      </c>
      <c r="BG5">
        <v>7.9000000000000001E-2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 s="40">
        <v>3821.64</v>
      </c>
      <c r="BR5" s="40">
        <v>1280.4000000000001</v>
      </c>
      <c r="BS5" s="40">
        <v>2541.2399999999998</v>
      </c>
      <c r="BT5" s="32">
        <v>0.66496059283448994</v>
      </c>
      <c r="BU5" s="29">
        <v>496.44583008573653</v>
      </c>
      <c r="BV5">
        <v>75.382000000000005</v>
      </c>
      <c r="BW5" s="31">
        <v>9.7924136139256941</v>
      </c>
    </row>
    <row r="6" spans="1:75" x14ac:dyDescent="0.2">
      <c r="A6" s="5">
        <v>31</v>
      </c>
      <c r="B6" s="5">
        <v>3</v>
      </c>
      <c r="C6" s="6" t="s">
        <v>263</v>
      </c>
      <c r="D6" s="30">
        <v>1462</v>
      </c>
      <c r="E6">
        <v>152.93600000000001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8.98</v>
      </c>
      <c r="M6">
        <v>0</v>
      </c>
      <c r="N6">
        <v>7.8E-2</v>
      </c>
      <c r="O6">
        <v>1.8759999999999999</v>
      </c>
      <c r="P6">
        <v>1.036</v>
      </c>
      <c r="Q6">
        <v>0</v>
      </c>
      <c r="R6">
        <v>0</v>
      </c>
      <c r="S6">
        <v>0</v>
      </c>
      <c r="T6">
        <v>0</v>
      </c>
      <c r="U6">
        <v>66.406999999999996</v>
      </c>
      <c r="V6">
        <v>0</v>
      </c>
      <c r="W6">
        <v>104.355</v>
      </c>
      <c r="X6">
        <v>64.53</v>
      </c>
      <c r="Y6">
        <v>0</v>
      </c>
      <c r="Z6">
        <v>0</v>
      </c>
      <c r="AA6">
        <v>61.604999999999997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2.8239999999999998</v>
      </c>
      <c r="AI6">
        <v>0</v>
      </c>
      <c r="AJ6">
        <v>41.05</v>
      </c>
      <c r="AK6">
        <v>0</v>
      </c>
      <c r="AL6">
        <v>0.33</v>
      </c>
      <c r="AM6">
        <v>0</v>
      </c>
      <c r="AN6">
        <v>7.2999999999999995E-2</v>
      </c>
      <c r="AO6">
        <v>0</v>
      </c>
      <c r="AP6">
        <v>0.124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 s="40">
        <v>506.20400000000001</v>
      </c>
      <c r="BR6" s="40">
        <v>161.916</v>
      </c>
      <c r="BS6" s="40">
        <v>344.28800000000001</v>
      </c>
      <c r="BT6" s="32">
        <v>0.68013686181855537</v>
      </c>
      <c r="BU6" s="29">
        <v>346.24076607387138</v>
      </c>
      <c r="BV6">
        <v>2.99</v>
      </c>
      <c r="BW6" s="31">
        <v>2.0451436388508895</v>
      </c>
    </row>
    <row r="7" spans="1:75" x14ac:dyDescent="0.2">
      <c r="A7" s="5">
        <v>31</v>
      </c>
      <c r="B7" s="5">
        <v>4</v>
      </c>
      <c r="C7" s="6" t="s">
        <v>140</v>
      </c>
      <c r="D7" s="30">
        <v>387</v>
      </c>
      <c r="E7">
        <v>62.73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9.84</v>
      </c>
      <c r="M7">
        <v>0.15</v>
      </c>
      <c r="N7">
        <v>0.83699999999999997</v>
      </c>
      <c r="O7">
        <v>1.7789999999999999</v>
      </c>
      <c r="P7">
        <v>2.5169999999999999</v>
      </c>
      <c r="Q7">
        <v>8.0000000000000002E-3</v>
      </c>
      <c r="R7">
        <v>0</v>
      </c>
      <c r="S7">
        <v>0</v>
      </c>
      <c r="T7">
        <v>0</v>
      </c>
      <c r="U7">
        <v>31.712</v>
      </c>
      <c r="V7">
        <v>0</v>
      </c>
      <c r="W7">
        <v>27.721</v>
      </c>
      <c r="X7">
        <v>30.82</v>
      </c>
      <c r="Y7">
        <v>0</v>
      </c>
      <c r="Z7">
        <v>0</v>
      </c>
      <c r="AA7">
        <v>65.394000000000005</v>
      </c>
      <c r="AB7">
        <v>0.24</v>
      </c>
      <c r="AC7">
        <v>0</v>
      </c>
      <c r="AD7">
        <v>4.18</v>
      </c>
      <c r="AE7">
        <v>0</v>
      </c>
      <c r="AF7">
        <v>6.6260000000000003</v>
      </c>
      <c r="AG7">
        <v>0</v>
      </c>
      <c r="AH7">
        <v>0</v>
      </c>
      <c r="AI7">
        <v>0</v>
      </c>
      <c r="AJ7">
        <v>20.27</v>
      </c>
      <c r="AK7">
        <v>0</v>
      </c>
      <c r="AL7">
        <v>4.5999999999999999E-2</v>
      </c>
      <c r="AM7">
        <v>0</v>
      </c>
      <c r="AN7">
        <v>0.127</v>
      </c>
      <c r="AO7">
        <v>0</v>
      </c>
      <c r="AP7">
        <v>0</v>
      </c>
      <c r="AQ7">
        <v>0.122</v>
      </c>
      <c r="AR7">
        <v>0</v>
      </c>
      <c r="AS7">
        <v>0.45200000000000001</v>
      </c>
      <c r="AT7">
        <v>0.105</v>
      </c>
      <c r="AU7">
        <v>0</v>
      </c>
      <c r="AV7">
        <v>0</v>
      </c>
      <c r="AW7">
        <v>0</v>
      </c>
      <c r="AX7">
        <v>0.02</v>
      </c>
      <c r="AY7">
        <v>5.0000000000000001E-3</v>
      </c>
      <c r="AZ7">
        <v>0.01</v>
      </c>
      <c r="BA7">
        <v>6.0000000000000001E-3</v>
      </c>
      <c r="BB7">
        <v>0</v>
      </c>
      <c r="BC7">
        <v>2E-3</v>
      </c>
      <c r="BD7">
        <v>0</v>
      </c>
      <c r="BE7">
        <v>0</v>
      </c>
      <c r="BF7">
        <v>0</v>
      </c>
      <c r="BG7">
        <v>6.0000000000000001E-3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 s="40">
        <v>265.72500000000002</v>
      </c>
      <c r="BR7" s="40">
        <v>72.569999999999993</v>
      </c>
      <c r="BS7" s="40">
        <v>193.155</v>
      </c>
      <c r="BT7" s="32">
        <v>0.72689810894721985</v>
      </c>
      <c r="BU7" s="29">
        <v>686.62790697674416</v>
      </c>
      <c r="BV7">
        <v>5.141</v>
      </c>
      <c r="BW7" s="31">
        <v>13.284237726098191</v>
      </c>
    </row>
    <row r="8" spans="1:75" x14ac:dyDescent="0.2">
      <c r="A8" s="5">
        <v>31</v>
      </c>
      <c r="B8" s="5">
        <v>5</v>
      </c>
      <c r="C8" s="6" t="s">
        <v>141</v>
      </c>
      <c r="D8" s="30">
        <v>1754</v>
      </c>
      <c r="E8">
        <v>186.428</v>
      </c>
      <c r="F8">
        <v>0</v>
      </c>
      <c r="G8">
        <v>0</v>
      </c>
      <c r="H8">
        <v>0</v>
      </c>
      <c r="I8">
        <v>0</v>
      </c>
      <c r="J8">
        <v>35.58</v>
      </c>
      <c r="K8">
        <v>0</v>
      </c>
      <c r="L8">
        <v>31.42</v>
      </c>
      <c r="M8">
        <v>0.55000000000000004</v>
      </c>
      <c r="N8">
        <v>2.8109999999999999</v>
      </c>
      <c r="O8">
        <v>6.0860000000000003</v>
      </c>
      <c r="P8">
        <v>8.4260000000000002</v>
      </c>
      <c r="Q8">
        <v>2.4E-2</v>
      </c>
      <c r="R8">
        <v>0</v>
      </c>
      <c r="S8">
        <v>0</v>
      </c>
      <c r="T8">
        <v>0</v>
      </c>
      <c r="U8">
        <v>113.886</v>
      </c>
      <c r="V8">
        <v>0</v>
      </c>
      <c r="W8">
        <v>133.446</v>
      </c>
      <c r="X8">
        <v>112.25</v>
      </c>
      <c r="Y8">
        <v>0</v>
      </c>
      <c r="Z8">
        <v>0</v>
      </c>
      <c r="AA8">
        <v>68.251000000000005</v>
      </c>
      <c r="AB8">
        <v>0.85</v>
      </c>
      <c r="AC8">
        <v>0</v>
      </c>
      <c r="AD8">
        <v>14.04</v>
      </c>
      <c r="AE8">
        <v>0</v>
      </c>
      <c r="AF8">
        <v>22.247</v>
      </c>
      <c r="AG8">
        <v>0</v>
      </c>
      <c r="AH8">
        <v>4.04</v>
      </c>
      <c r="AI8">
        <v>0</v>
      </c>
      <c r="AJ8">
        <v>57.59</v>
      </c>
      <c r="AK8">
        <v>0</v>
      </c>
      <c r="AL8">
        <v>0.17</v>
      </c>
      <c r="AM8">
        <v>0</v>
      </c>
      <c r="AN8">
        <v>0.188</v>
      </c>
      <c r="AO8">
        <v>0</v>
      </c>
      <c r="AP8">
        <v>0</v>
      </c>
      <c r="AQ8">
        <v>0.17</v>
      </c>
      <c r="AR8">
        <v>0</v>
      </c>
      <c r="AS8">
        <v>1.159</v>
      </c>
      <c r="AT8">
        <v>0.34599999999999997</v>
      </c>
      <c r="AU8">
        <v>0</v>
      </c>
      <c r="AV8">
        <v>0</v>
      </c>
      <c r="AW8">
        <v>0</v>
      </c>
      <c r="AX8">
        <v>0.1</v>
      </c>
      <c r="AY8">
        <v>1.4999999999999999E-2</v>
      </c>
      <c r="AZ8">
        <v>0.03</v>
      </c>
      <c r="BA8">
        <v>0.02</v>
      </c>
      <c r="BB8">
        <v>0</v>
      </c>
      <c r="BC8">
        <v>6.0000000000000001E-3</v>
      </c>
      <c r="BD8">
        <v>0</v>
      </c>
      <c r="BE8">
        <v>0</v>
      </c>
      <c r="BF8">
        <v>0</v>
      </c>
      <c r="BG8">
        <v>1.9E-2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 s="40">
        <v>800.14800000000002</v>
      </c>
      <c r="BR8" s="40">
        <v>253.428</v>
      </c>
      <c r="BS8" s="40">
        <v>546.72</v>
      </c>
      <c r="BT8" s="32">
        <v>0.68327359438503876</v>
      </c>
      <c r="BU8" s="29">
        <v>456.18472063854045</v>
      </c>
      <c r="BV8">
        <v>17.347000000000001</v>
      </c>
      <c r="BW8" s="31">
        <v>9.8899657924743458</v>
      </c>
    </row>
    <row r="9" spans="1:75" x14ac:dyDescent="0.2">
      <c r="A9" s="5">
        <v>31</v>
      </c>
      <c r="B9" s="5">
        <v>6</v>
      </c>
      <c r="C9" s="6" t="s">
        <v>142</v>
      </c>
      <c r="D9" s="30">
        <v>3071</v>
      </c>
      <c r="E9">
        <v>375.03399999999999</v>
      </c>
      <c r="F9">
        <v>0</v>
      </c>
      <c r="G9">
        <v>0</v>
      </c>
      <c r="H9">
        <v>0</v>
      </c>
      <c r="I9">
        <v>2.3199999999999998</v>
      </c>
      <c r="J9">
        <v>17.71</v>
      </c>
      <c r="K9">
        <v>0</v>
      </c>
      <c r="L9">
        <v>8.2799999999999994</v>
      </c>
      <c r="M9">
        <v>11.76</v>
      </c>
      <c r="N9">
        <v>1.56</v>
      </c>
      <c r="O9">
        <v>4.6100000000000003</v>
      </c>
      <c r="P9">
        <v>0</v>
      </c>
      <c r="Q9">
        <v>0</v>
      </c>
      <c r="R9">
        <v>0</v>
      </c>
      <c r="S9">
        <v>0</v>
      </c>
      <c r="T9">
        <v>0</v>
      </c>
      <c r="U9">
        <v>188.70099999999999</v>
      </c>
      <c r="V9">
        <v>0</v>
      </c>
      <c r="W9">
        <v>237.251</v>
      </c>
      <c r="X9">
        <v>169.17</v>
      </c>
      <c r="Y9">
        <v>0</v>
      </c>
      <c r="Z9">
        <v>0</v>
      </c>
      <c r="AA9">
        <v>67.355000000000004</v>
      </c>
      <c r="AB9">
        <v>0</v>
      </c>
      <c r="AC9">
        <v>0</v>
      </c>
      <c r="AD9">
        <v>0</v>
      </c>
      <c r="AE9">
        <v>0</v>
      </c>
      <c r="AF9">
        <v>11.8</v>
      </c>
      <c r="AG9">
        <v>0</v>
      </c>
      <c r="AH9">
        <v>4.5620000000000003</v>
      </c>
      <c r="AI9">
        <v>0</v>
      </c>
      <c r="AJ9">
        <v>61.78</v>
      </c>
      <c r="AK9">
        <v>0</v>
      </c>
      <c r="AL9">
        <v>0</v>
      </c>
      <c r="AM9">
        <v>0</v>
      </c>
      <c r="AN9">
        <v>0.27400000000000002</v>
      </c>
      <c r="AO9">
        <v>0</v>
      </c>
      <c r="AP9">
        <v>0.16400000000000001</v>
      </c>
      <c r="AQ9">
        <v>0</v>
      </c>
      <c r="AR9">
        <v>0</v>
      </c>
      <c r="AS9">
        <v>1</v>
      </c>
      <c r="AT9">
        <v>0</v>
      </c>
      <c r="AU9">
        <v>0</v>
      </c>
      <c r="AV9">
        <v>0</v>
      </c>
      <c r="AW9">
        <v>0.04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 s="40">
        <v>1163.3710000000001</v>
      </c>
      <c r="BR9" s="40">
        <v>403.34399999999999</v>
      </c>
      <c r="BS9" s="40">
        <v>760.02700000000004</v>
      </c>
      <c r="BT9" s="32">
        <v>0.6532971855066011</v>
      </c>
      <c r="BU9" s="29">
        <v>378.82481276457179</v>
      </c>
      <c r="BV9">
        <v>6.17</v>
      </c>
      <c r="BW9" s="31">
        <v>2.0091175512862258</v>
      </c>
    </row>
    <row r="10" spans="1:75" x14ac:dyDescent="0.2">
      <c r="A10" s="5">
        <v>31</v>
      </c>
      <c r="B10" s="5">
        <v>7</v>
      </c>
      <c r="C10" s="6" t="s">
        <v>143</v>
      </c>
      <c r="D10" s="30">
        <v>35798</v>
      </c>
      <c r="E10">
        <v>6736.97</v>
      </c>
      <c r="F10">
        <v>0</v>
      </c>
      <c r="G10">
        <v>0</v>
      </c>
      <c r="H10">
        <v>0</v>
      </c>
      <c r="I10">
        <v>20.260000000000002</v>
      </c>
      <c r="J10">
        <v>884.5</v>
      </c>
      <c r="K10">
        <v>0</v>
      </c>
      <c r="L10">
        <v>830.74</v>
      </c>
      <c r="M10">
        <v>0</v>
      </c>
      <c r="N10">
        <v>40.479999999999997</v>
      </c>
      <c r="O10">
        <v>99.956999999999994</v>
      </c>
      <c r="P10">
        <v>116.68600000000001</v>
      </c>
      <c r="Q10">
        <v>0.64900000000000002</v>
      </c>
      <c r="R10">
        <v>0</v>
      </c>
      <c r="S10">
        <v>0</v>
      </c>
      <c r="T10">
        <v>0</v>
      </c>
      <c r="U10">
        <v>2464.0149999999999</v>
      </c>
      <c r="V10">
        <v>0</v>
      </c>
      <c r="W10">
        <v>1538.89</v>
      </c>
      <c r="X10">
        <v>1664.75</v>
      </c>
      <c r="Y10">
        <v>797.5</v>
      </c>
      <c r="Z10">
        <v>889.48</v>
      </c>
      <c r="AA10">
        <v>275.39</v>
      </c>
      <c r="AB10">
        <v>0</v>
      </c>
      <c r="AC10">
        <v>0</v>
      </c>
      <c r="AD10">
        <v>119.94</v>
      </c>
      <c r="AE10">
        <v>0</v>
      </c>
      <c r="AF10">
        <v>464.81</v>
      </c>
      <c r="AG10">
        <v>0</v>
      </c>
      <c r="AH10">
        <v>113.143</v>
      </c>
      <c r="AI10">
        <v>0</v>
      </c>
      <c r="AJ10">
        <v>801.32</v>
      </c>
      <c r="AK10">
        <v>0</v>
      </c>
      <c r="AL10">
        <v>7.4</v>
      </c>
      <c r="AM10">
        <v>0.75</v>
      </c>
      <c r="AN10">
        <v>4.0039999999999996</v>
      </c>
      <c r="AO10">
        <v>0</v>
      </c>
      <c r="AP10">
        <v>0</v>
      </c>
      <c r="AQ10">
        <v>4.03</v>
      </c>
      <c r="AR10">
        <v>0</v>
      </c>
      <c r="AS10">
        <v>14</v>
      </c>
      <c r="AT10">
        <v>14.885</v>
      </c>
      <c r="AU10">
        <v>0</v>
      </c>
      <c r="AV10">
        <v>0</v>
      </c>
      <c r="AW10">
        <v>0</v>
      </c>
      <c r="AX10">
        <v>2.11</v>
      </c>
      <c r="AY10">
        <v>1.0629999999999999</v>
      </c>
      <c r="AZ10">
        <v>0</v>
      </c>
      <c r="BA10">
        <v>0.35</v>
      </c>
      <c r="BB10">
        <v>0</v>
      </c>
      <c r="BC10">
        <v>0</v>
      </c>
      <c r="BD10">
        <v>0</v>
      </c>
      <c r="BE10">
        <v>1.26</v>
      </c>
      <c r="BF10">
        <v>0</v>
      </c>
      <c r="BG10">
        <v>0.191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 s="40">
        <v>17909.523000000001</v>
      </c>
      <c r="BR10" s="40">
        <v>8472.4699999999993</v>
      </c>
      <c r="BS10" s="40">
        <v>9437.0529999999999</v>
      </c>
      <c r="BT10" s="32">
        <v>0.52692933251209428</v>
      </c>
      <c r="BU10" s="29">
        <v>500.29395496955135</v>
      </c>
      <c r="BV10">
        <v>257.77199999999999</v>
      </c>
      <c r="BW10" s="31">
        <v>7.2007374713671153</v>
      </c>
    </row>
    <row r="11" spans="1:75" x14ac:dyDescent="0.2">
      <c r="A11" s="5">
        <v>31</v>
      </c>
      <c r="B11" s="5">
        <v>8</v>
      </c>
      <c r="C11" s="6" t="s">
        <v>144</v>
      </c>
      <c r="D11" s="30">
        <v>6617</v>
      </c>
      <c r="E11">
        <v>952.774</v>
      </c>
      <c r="F11">
        <v>0</v>
      </c>
      <c r="G11">
        <v>0</v>
      </c>
      <c r="H11">
        <v>0</v>
      </c>
      <c r="I11">
        <v>0</v>
      </c>
      <c r="J11">
        <v>97.66</v>
      </c>
      <c r="K11">
        <v>0</v>
      </c>
      <c r="L11">
        <v>162.68</v>
      </c>
      <c r="M11">
        <v>2.19</v>
      </c>
      <c r="N11">
        <v>11.173999999999999</v>
      </c>
      <c r="O11">
        <v>24.088000000000001</v>
      </c>
      <c r="P11">
        <v>33.398000000000003</v>
      </c>
      <c r="Q11">
        <v>9.6000000000000002E-2</v>
      </c>
      <c r="R11">
        <v>0</v>
      </c>
      <c r="S11">
        <v>0</v>
      </c>
      <c r="T11">
        <v>0</v>
      </c>
      <c r="U11">
        <v>526.02499999999998</v>
      </c>
      <c r="V11">
        <v>0</v>
      </c>
      <c r="W11">
        <v>553.04600000000005</v>
      </c>
      <c r="X11">
        <v>505.25</v>
      </c>
      <c r="Y11">
        <v>0</v>
      </c>
      <c r="Z11">
        <v>0</v>
      </c>
      <c r="AA11">
        <v>272.20800000000003</v>
      </c>
      <c r="AB11">
        <v>3.36</v>
      </c>
      <c r="AC11">
        <v>0</v>
      </c>
      <c r="AD11">
        <v>55.38</v>
      </c>
      <c r="AE11">
        <v>0</v>
      </c>
      <c r="AF11">
        <v>88.302999999999997</v>
      </c>
      <c r="AG11">
        <v>0</v>
      </c>
      <c r="AH11">
        <v>23.419</v>
      </c>
      <c r="AI11">
        <v>0</v>
      </c>
      <c r="AJ11">
        <v>237.7</v>
      </c>
      <c r="AK11">
        <v>0</v>
      </c>
      <c r="AL11">
        <v>0.65100000000000002</v>
      </c>
      <c r="AM11">
        <v>0</v>
      </c>
      <c r="AN11">
        <v>0.73499999999999999</v>
      </c>
      <c r="AO11">
        <v>0</v>
      </c>
      <c r="AP11">
        <v>0</v>
      </c>
      <c r="AQ11">
        <v>0.83699999999999997</v>
      </c>
      <c r="AR11">
        <v>0</v>
      </c>
      <c r="AS11">
        <v>4.4729999999999999</v>
      </c>
      <c r="AT11">
        <v>1.349</v>
      </c>
      <c r="AU11">
        <v>0</v>
      </c>
      <c r="AV11">
        <v>0</v>
      </c>
      <c r="AW11">
        <v>0</v>
      </c>
      <c r="AX11">
        <v>1.01</v>
      </c>
      <c r="AY11">
        <v>5.3999999999999999E-2</v>
      </c>
      <c r="AZ11">
        <v>0.1</v>
      </c>
      <c r="BA11">
        <v>0.08</v>
      </c>
      <c r="BB11">
        <v>0</v>
      </c>
      <c r="BC11">
        <v>2.5000000000000001E-2</v>
      </c>
      <c r="BD11">
        <v>0</v>
      </c>
      <c r="BE11">
        <v>0</v>
      </c>
      <c r="BF11">
        <v>0</v>
      </c>
      <c r="BG11">
        <v>7.2999999999999995E-2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 s="40">
        <v>3558.1379999999999</v>
      </c>
      <c r="BR11" s="40">
        <v>1213.114</v>
      </c>
      <c r="BS11" s="40">
        <v>2345.0239999999999</v>
      </c>
      <c r="BT11" s="32">
        <v>0.65905931697983611</v>
      </c>
      <c r="BU11" s="29">
        <v>537.72676439474083</v>
      </c>
      <c r="BV11">
        <v>68.756</v>
      </c>
      <c r="BW11" s="31">
        <v>10.390811546017833</v>
      </c>
    </row>
    <row r="12" spans="1:75" x14ac:dyDescent="0.2">
      <c r="A12" s="5">
        <v>31</v>
      </c>
      <c r="B12" s="5">
        <v>9</v>
      </c>
      <c r="C12" s="6" t="s">
        <v>145</v>
      </c>
      <c r="D12" s="30">
        <v>8611</v>
      </c>
      <c r="E12">
        <v>5577.84</v>
      </c>
      <c r="F12">
        <v>0</v>
      </c>
      <c r="G12">
        <v>0</v>
      </c>
      <c r="H12">
        <v>0</v>
      </c>
      <c r="I12">
        <v>0</v>
      </c>
      <c r="J12">
        <v>217.46</v>
      </c>
      <c r="K12">
        <v>0</v>
      </c>
      <c r="L12">
        <v>0</v>
      </c>
      <c r="M12">
        <v>358.4</v>
      </c>
      <c r="N12">
        <v>22.08</v>
      </c>
      <c r="O12">
        <v>30.97</v>
      </c>
      <c r="P12">
        <v>16.989999999999998</v>
      </c>
      <c r="Q12">
        <v>0</v>
      </c>
      <c r="R12">
        <v>0</v>
      </c>
      <c r="S12">
        <v>0.26200000000000001</v>
      </c>
      <c r="T12">
        <v>0</v>
      </c>
      <c r="U12">
        <v>160.76</v>
      </c>
      <c r="V12">
        <v>0</v>
      </c>
      <c r="W12">
        <v>551.89</v>
      </c>
      <c r="X12">
        <v>234.75</v>
      </c>
      <c r="Y12">
        <v>225.47</v>
      </c>
      <c r="Z12">
        <v>0</v>
      </c>
      <c r="AA12">
        <v>313.48</v>
      </c>
      <c r="AB12">
        <v>0.42</v>
      </c>
      <c r="AC12">
        <v>99.05</v>
      </c>
      <c r="AD12">
        <v>27.36</v>
      </c>
      <c r="AE12">
        <v>0</v>
      </c>
      <c r="AF12">
        <v>108.35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0.73</v>
      </c>
      <c r="AO12">
        <v>0</v>
      </c>
      <c r="AP12">
        <v>0</v>
      </c>
      <c r="AQ12">
        <v>0.84</v>
      </c>
      <c r="AR12">
        <v>6.0949999999999998</v>
      </c>
      <c r="AS12">
        <v>0</v>
      </c>
      <c r="AT12">
        <v>1.71</v>
      </c>
      <c r="AU12">
        <v>0</v>
      </c>
      <c r="AV12">
        <v>0</v>
      </c>
      <c r="AW12">
        <v>0.3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0.01</v>
      </c>
      <c r="BD12">
        <v>0</v>
      </c>
      <c r="BE12">
        <v>0</v>
      </c>
      <c r="BF12">
        <v>0</v>
      </c>
      <c r="BG12">
        <v>9.5000000000000001E-2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8410.4449999999997</v>
      </c>
      <c r="BO12">
        <v>0</v>
      </c>
      <c r="BP12">
        <v>1984.42</v>
      </c>
      <c r="BQ12" s="40">
        <v>7955.3119999999999</v>
      </c>
      <c r="BR12" s="40">
        <v>5795.3</v>
      </c>
      <c r="BS12" s="40">
        <v>2160.0120000000002</v>
      </c>
      <c r="BT12" s="32">
        <v>0.27151820066893667</v>
      </c>
      <c r="BU12" s="29">
        <v>923.85460457554291</v>
      </c>
      <c r="BV12">
        <v>70.302000000000007</v>
      </c>
      <c r="BW12" s="31">
        <v>8.1642085704331677</v>
      </c>
    </row>
    <row r="13" spans="1:75" x14ac:dyDescent="0.2">
      <c r="A13" s="5">
        <v>31</v>
      </c>
      <c r="B13" s="5">
        <v>10</v>
      </c>
      <c r="C13" s="6" t="s">
        <v>146</v>
      </c>
      <c r="D13" s="30">
        <v>1592</v>
      </c>
      <c r="E13">
        <v>212.947</v>
      </c>
      <c r="F13">
        <v>0</v>
      </c>
      <c r="G13">
        <v>0</v>
      </c>
      <c r="H13">
        <v>0</v>
      </c>
      <c r="I13">
        <v>0</v>
      </c>
      <c r="J13">
        <v>38.06</v>
      </c>
      <c r="K13">
        <v>0</v>
      </c>
      <c r="L13">
        <v>32.35</v>
      </c>
      <c r="M13">
        <v>0.53</v>
      </c>
      <c r="N13">
        <v>2.6320000000000001</v>
      </c>
      <c r="O13">
        <v>5.7190000000000003</v>
      </c>
      <c r="P13">
        <v>7.9029999999999996</v>
      </c>
      <c r="Q13">
        <v>2.4E-2</v>
      </c>
      <c r="R13">
        <v>0</v>
      </c>
      <c r="S13">
        <v>0</v>
      </c>
      <c r="T13">
        <v>0</v>
      </c>
      <c r="U13">
        <v>140.875</v>
      </c>
      <c r="V13">
        <v>0</v>
      </c>
      <c r="W13">
        <v>144.47399999999999</v>
      </c>
      <c r="X13">
        <v>111.06</v>
      </c>
      <c r="Y13">
        <v>0</v>
      </c>
      <c r="Z13">
        <v>0</v>
      </c>
      <c r="AA13">
        <v>44.052</v>
      </c>
      <c r="AB13">
        <v>0.8</v>
      </c>
      <c r="AC13">
        <v>0</v>
      </c>
      <c r="AD13">
        <v>13.11</v>
      </c>
      <c r="AE13">
        <v>0</v>
      </c>
      <c r="AF13">
        <v>20.99</v>
      </c>
      <c r="AG13">
        <v>0</v>
      </c>
      <c r="AH13">
        <v>4.6959999999999997</v>
      </c>
      <c r="AI13">
        <v>0</v>
      </c>
      <c r="AJ13">
        <v>62.62</v>
      </c>
      <c r="AK13">
        <v>0</v>
      </c>
      <c r="AL13">
        <v>0.14899999999999999</v>
      </c>
      <c r="AM13">
        <v>0</v>
      </c>
      <c r="AN13">
        <v>0.224</v>
      </c>
      <c r="AO13">
        <v>0</v>
      </c>
      <c r="AP13">
        <v>0</v>
      </c>
      <c r="AQ13">
        <v>0.20100000000000001</v>
      </c>
      <c r="AR13">
        <v>0</v>
      </c>
      <c r="AS13">
        <v>1.673</v>
      </c>
      <c r="AT13">
        <v>0.312</v>
      </c>
      <c r="AU13">
        <v>0</v>
      </c>
      <c r="AV13">
        <v>0</v>
      </c>
      <c r="AW13">
        <v>0</v>
      </c>
      <c r="AX13">
        <v>0.08</v>
      </c>
      <c r="AY13">
        <v>1.4E-2</v>
      </c>
      <c r="AZ13">
        <v>0.02</v>
      </c>
      <c r="BA13">
        <v>1.9E-2</v>
      </c>
      <c r="BB13">
        <v>0</v>
      </c>
      <c r="BC13">
        <v>6.0000000000000001E-3</v>
      </c>
      <c r="BD13">
        <v>0</v>
      </c>
      <c r="BE13">
        <v>0</v>
      </c>
      <c r="BF13">
        <v>0</v>
      </c>
      <c r="BG13">
        <v>1.7000000000000001E-2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 s="40">
        <v>845.55700000000002</v>
      </c>
      <c r="BR13" s="40">
        <v>283.35700000000003</v>
      </c>
      <c r="BS13" s="40">
        <v>562.20000000000005</v>
      </c>
      <c r="BT13" s="32">
        <v>0.66488716904951406</v>
      </c>
      <c r="BU13" s="29">
        <v>531.1287688442211</v>
      </c>
      <c r="BV13">
        <v>16.277999999999999</v>
      </c>
      <c r="BW13" s="31">
        <v>10.224874371859295</v>
      </c>
    </row>
    <row r="14" spans="1:75" x14ac:dyDescent="0.2">
      <c r="A14" s="5">
        <v>31</v>
      </c>
      <c r="B14" s="5">
        <v>11</v>
      </c>
      <c r="C14" s="6" t="s">
        <v>147</v>
      </c>
      <c r="D14" s="30">
        <v>979</v>
      </c>
      <c r="E14">
        <v>98.278000000000006</v>
      </c>
      <c r="F14">
        <v>0</v>
      </c>
      <c r="G14">
        <v>0</v>
      </c>
      <c r="H14">
        <v>0</v>
      </c>
      <c r="I14">
        <v>0</v>
      </c>
      <c r="J14">
        <v>11.44</v>
      </c>
      <c r="K14">
        <v>0</v>
      </c>
      <c r="L14">
        <v>17.25</v>
      </c>
      <c r="M14">
        <v>0.28999999999999998</v>
      </c>
      <c r="N14">
        <v>1.5169999999999999</v>
      </c>
      <c r="O14">
        <v>3.2149999999999999</v>
      </c>
      <c r="P14">
        <v>4.4580000000000002</v>
      </c>
      <c r="Q14">
        <v>1.2E-2</v>
      </c>
      <c r="R14">
        <v>0</v>
      </c>
      <c r="S14">
        <v>0</v>
      </c>
      <c r="T14">
        <v>0</v>
      </c>
      <c r="U14">
        <v>66.539000000000001</v>
      </c>
      <c r="V14">
        <v>0</v>
      </c>
      <c r="W14">
        <v>96.138000000000005</v>
      </c>
      <c r="X14">
        <v>46.59</v>
      </c>
      <c r="Y14">
        <v>0</v>
      </c>
      <c r="Z14">
        <v>0</v>
      </c>
      <c r="AA14">
        <v>43.286999999999999</v>
      </c>
      <c r="AB14">
        <v>0.44</v>
      </c>
      <c r="AC14">
        <v>0</v>
      </c>
      <c r="AD14">
        <v>7.41</v>
      </c>
      <c r="AE14">
        <v>0</v>
      </c>
      <c r="AF14">
        <v>11.74</v>
      </c>
      <c r="AG14">
        <v>0</v>
      </c>
      <c r="AH14">
        <v>3.823</v>
      </c>
      <c r="AI14">
        <v>0</v>
      </c>
      <c r="AJ14">
        <v>33.119999999999997</v>
      </c>
      <c r="AK14">
        <v>0</v>
      </c>
      <c r="AL14">
        <v>8.1000000000000003E-2</v>
      </c>
      <c r="AM14">
        <v>0</v>
      </c>
      <c r="AN14">
        <v>0.19400000000000001</v>
      </c>
      <c r="AO14">
        <v>0</v>
      </c>
      <c r="AP14">
        <v>0</v>
      </c>
      <c r="AQ14">
        <v>0.186</v>
      </c>
      <c r="AR14">
        <v>0</v>
      </c>
      <c r="AS14">
        <v>0.42799999999999999</v>
      </c>
      <c r="AT14">
        <v>0.193</v>
      </c>
      <c r="AU14">
        <v>0</v>
      </c>
      <c r="AV14">
        <v>0</v>
      </c>
      <c r="AW14">
        <v>0</v>
      </c>
      <c r="AX14">
        <v>0.04</v>
      </c>
      <c r="AY14">
        <v>8.9999999999999993E-3</v>
      </c>
      <c r="AZ14">
        <v>0.01</v>
      </c>
      <c r="BA14">
        <v>1.0999999999999999E-2</v>
      </c>
      <c r="BB14">
        <v>0</v>
      </c>
      <c r="BC14">
        <v>4.0000000000000001E-3</v>
      </c>
      <c r="BD14">
        <v>0</v>
      </c>
      <c r="BE14">
        <v>0</v>
      </c>
      <c r="BF14">
        <v>0</v>
      </c>
      <c r="BG14">
        <v>8.9999999999999993E-3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 s="40">
        <v>446.71199999999999</v>
      </c>
      <c r="BR14" s="40">
        <v>126.968</v>
      </c>
      <c r="BS14" s="40">
        <v>319.74400000000003</v>
      </c>
      <c r="BT14" s="32">
        <v>0.71577213058973121</v>
      </c>
      <c r="BU14" s="29">
        <v>456.29417773237998</v>
      </c>
      <c r="BV14">
        <v>9.202</v>
      </c>
      <c r="BW14" s="31">
        <v>9.3993871297242091</v>
      </c>
    </row>
    <row r="15" spans="1:75" x14ac:dyDescent="0.2">
      <c r="A15" s="5">
        <v>31</v>
      </c>
      <c r="B15" s="5">
        <v>12</v>
      </c>
      <c r="C15" s="6" t="s">
        <v>148</v>
      </c>
      <c r="D15" s="30">
        <v>27877</v>
      </c>
      <c r="E15">
        <v>5432.31</v>
      </c>
      <c r="F15">
        <v>0</v>
      </c>
      <c r="G15">
        <v>0</v>
      </c>
      <c r="H15">
        <v>0</v>
      </c>
      <c r="I15">
        <v>11.92</v>
      </c>
      <c r="J15">
        <v>537.5</v>
      </c>
      <c r="K15">
        <v>0</v>
      </c>
      <c r="L15">
        <v>317.49</v>
      </c>
      <c r="M15">
        <v>0</v>
      </c>
      <c r="N15">
        <v>32.270000000000003</v>
      </c>
      <c r="O15">
        <v>87.075000000000003</v>
      </c>
      <c r="P15">
        <v>88.72</v>
      </c>
      <c r="Q15">
        <v>0.23</v>
      </c>
      <c r="R15">
        <v>0</v>
      </c>
      <c r="S15">
        <v>0</v>
      </c>
      <c r="T15">
        <v>0</v>
      </c>
      <c r="U15">
        <v>2294.444</v>
      </c>
      <c r="V15">
        <v>0</v>
      </c>
      <c r="W15">
        <v>1741.1130000000001</v>
      </c>
      <c r="X15">
        <v>1233.31</v>
      </c>
      <c r="Y15">
        <v>730.32</v>
      </c>
      <c r="Z15">
        <v>0</v>
      </c>
      <c r="AA15">
        <v>873.18</v>
      </c>
      <c r="AB15">
        <v>0</v>
      </c>
      <c r="AC15">
        <v>145.59</v>
      </c>
      <c r="AD15">
        <v>81.44</v>
      </c>
      <c r="AE15">
        <v>0</v>
      </c>
      <c r="AF15">
        <v>297.35000000000002</v>
      </c>
      <c r="AG15">
        <v>0</v>
      </c>
      <c r="AH15">
        <v>80.382000000000005</v>
      </c>
      <c r="AI15">
        <v>0</v>
      </c>
      <c r="AJ15">
        <v>622.36</v>
      </c>
      <c r="AK15">
        <v>0</v>
      </c>
      <c r="AL15">
        <v>1.5</v>
      </c>
      <c r="AM15">
        <v>0</v>
      </c>
      <c r="AN15">
        <v>3.1989999999999998</v>
      </c>
      <c r="AO15">
        <v>0</v>
      </c>
      <c r="AP15">
        <v>0</v>
      </c>
      <c r="AQ15">
        <v>3.3620000000000001</v>
      </c>
      <c r="AR15">
        <v>0</v>
      </c>
      <c r="AS15">
        <v>11.61</v>
      </c>
      <c r="AT15">
        <v>7.95</v>
      </c>
      <c r="AU15">
        <v>0</v>
      </c>
      <c r="AV15">
        <v>0</v>
      </c>
      <c r="AW15">
        <v>0.6</v>
      </c>
      <c r="AX15">
        <v>0.27</v>
      </c>
      <c r="AY15">
        <v>1.355</v>
      </c>
      <c r="AZ15">
        <v>0</v>
      </c>
      <c r="BA15">
        <v>1.05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0.17899999999999999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554.74</v>
      </c>
      <c r="BP15">
        <v>0</v>
      </c>
      <c r="BQ15" s="40">
        <v>14638.079</v>
      </c>
      <c r="BR15" s="40">
        <v>6299.22</v>
      </c>
      <c r="BS15" s="40">
        <v>8338.8590000000004</v>
      </c>
      <c r="BT15" s="32">
        <v>0.56966894358200959</v>
      </c>
      <c r="BU15" s="29">
        <v>525.09520393155651</v>
      </c>
      <c r="BV15">
        <v>208.29499999999999</v>
      </c>
      <c r="BW15" s="31">
        <v>7.4719302650930874</v>
      </c>
    </row>
    <row r="16" spans="1:75" x14ac:dyDescent="0.2">
      <c r="A16" s="5">
        <v>31</v>
      </c>
      <c r="B16" s="5">
        <v>13</v>
      </c>
      <c r="C16" s="6" t="s">
        <v>149</v>
      </c>
      <c r="D16" s="30">
        <v>761</v>
      </c>
      <c r="E16">
        <v>84.126000000000005</v>
      </c>
      <c r="F16">
        <v>0</v>
      </c>
      <c r="G16">
        <v>0</v>
      </c>
      <c r="H16">
        <v>0</v>
      </c>
      <c r="I16">
        <v>0</v>
      </c>
      <c r="J16">
        <v>9.1</v>
      </c>
      <c r="K16">
        <v>0</v>
      </c>
      <c r="L16">
        <v>14.24</v>
      </c>
      <c r="M16">
        <v>0.25</v>
      </c>
      <c r="N16">
        <v>1.2410000000000001</v>
      </c>
      <c r="O16">
        <v>2.609</v>
      </c>
      <c r="P16">
        <v>3.6560000000000001</v>
      </c>
      <c r="Q16">
        <v>1.4999999999999999E-2</v>
      </c>
      <c r="R16">
        <v>0</v>
      </c>
      <c r="S16">
        <v>0</v>
      </c>
      <c r="T16">
        <v>0</v>
      </c>
      <c r="U16">
        <v>51.563000000000002</v>
      </c>
      <c r="V16">
        <v>0</v>
      </c>
      <c r="W16">
        <v>48.863999999999997</v>
      </c>
      <c r="X16">
        <v>73.39</v>
      </c>
      <c r="Y16">
        <v>0</v>
      </c>
      <c r="Z16">
        <v>0</v>
      </c>
      <c r="AA16">
        <v>31.048999999999999</v>
      </c>
      <c r="AB16">
        <v>0.37</v>
      </c>
      <c r="AC16">
        <v>0</v>
      </c>
      <c r="AD16">
        <v>6.05</v>
      </c>
      <c r="AE16">
        <v>0</v>
      </c>
      <c r="AF16">
        <v>9.6649999999999991</v>
      </c>
      <c r="AG16">
        <v>0</v>
      </c>
      <c r="AH16">
        <v>2.2589999999999999</v>
      </c>
      <c r="AI16">
        <v>0</v>
      </c>
      <c r="AJ16">
        <v>39.049999999999997</v>
      </c>
      <c r="AK16">
        <v>0</v>
      </c>
      <c r="AL16">
        <v>5.8000000000000003E-2</v>
      </c>
      <c r="AM16">
        <v>0</v>
      </c>
      <c r="AN16">
        <v>0.187</v>
      </c>
      <c r="AO16">
        <v>0</v>
      </c>
      <c r="AP16">
        <v>0</v>
      </c>
      <c r="AQ16">
        <v>0.33100000000000002</v>
      </c>
      <c r="AR16">
        <v>0</v>
      </c>
      <c r="AS16">
        <v>0.32600000000000001</v>
      </c>
      <c r="AT16">
        <v>0.124</v>
      </c>
      <c r="AU16">
        <v>0</v>
      </c>
      <c r="AV16">
        <v>0</v>
      </c>
      <c r="AW16">
        <v>0</v>
      </c>
      <c r="AX16">
        <v>0.04</v>
      </c>
      <c r="AY16">
        <v>8.0000000000000002E-3</v>
      </c>
      <c r="AZ16">
        <v>0.02</v>
      </c>
      <c r="BA16">
        <v>8.9999999999999993E-3</v>
      </c>
      <c r="BB16">
        <v>0</v>
      </c>
      <c r="BC16">
        <v>3.0000000000000001E-3</v>
      </c>
      <c r="BD16">
        <v>0</v>
      </c>
      <c r="BE16">
        <v>0</v>
      </c>
      <c r="BF16">
        <v>0</v>
      </c>
      <c r="BG16">
        <v>8.0000000000000002E-3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 s="40">
        <v>378.61099999999999</v>
      </c>
      <c r="BR16" s="40">
        <v>107.46599999999999</v>
      </c>
      <c r="BS16" s="40">
        <v>271.14499999999998</v>
      </c>
      <c r="BT16" s="32">
        <v>0.71615721677394473</v>
      </c>
      <c r="BU16" s="29">
        <v>497.51773981603156</v>
      </c>
      <c r="BV16">
        <v>7.5209999999999999</v>
      </c>
      <c r="BW16" s="31">
        <v>9.8830486202365311</v>
      </c>
    </row>
    <row r="17" spans="1:75" x14ac:dyDescent="0.2">
      <c r="A17" s="5">
        <v>31</v>
      </c>
      <c r="B17" s="5">
        <v>14</v>
      </c>
      <c r="C17" s="6" t="s">
        <v>150</v>
      </c>
      <c r="D17" s="30">
        <v>1674</v>
      </c>
      <c r="E17">
        <v>240.578</v>
      </c>
      <c r="F17">
        <v>0</v>
      </c>
      <c r="G17">
        <v>0</v>
      </c>
      <c r="H17">
        <v>0</v>
      </c>
      <c r="I17">
        <v>0</v>
      </c>
      <c r="J17">
        <v>2.8</v>
      </c>
      <c r="K17">
        <v>0</v>
      </c>
      <c r="L17">
        <v>55.25</v>
      </c>
      <c r="M17">
        <v>0.46</v>
      </c>
      <c r="N17">
        <v>2.3650000000000002</v>
      </c>
      <c r="O17">
        <v>5.0579999999999998</v>
      </c>
      <c r="P17">
        <v>6.9989999999999997</v>
      </c>
      <c r="Q17">
        <v>0.02</v>
      </c>
      <c r="R17">
        <v>0</v>
      </c>
      <c r="S17">
        <v>0</v>
      </c>
      <c r="T17">
        <v>0</v>
      </c>
      <c r="U17">
        <v>139.58699999999999</v>
      </c>
      <c r="V17">
        <v>0</v>
      </c>
      <c r="W17">
        <v>98.481999999999999</v>
      </c>
      <c r="X17">
        <v>93.7</v>
      </c>
      <c r="Y17">
        <v>0</v>
      </c>
      <c r="Z17">
        <v>0</v>
      </c>
      <c r="AA17">
        <v>68.650999999999996</v>
      </c>
      <c r="AB17">
        <v>0.71</v>
      </c>
      <c r="AC17">
        <v>0</v>
      </c>
      <c r="AD17">
        <v>53.12</v>
      </c>
      <c r="AE17">
        <v>0</v>
      </c>
      <c r="AF17">
        <v>18.501999999999999</v>
      </c>
      <c r="AG17">
        <v>0</v>
      </c>
      <c r="AH17">
        <v>4.7359999999999998</v>
      </c>
      <c r="AI17">
        <v>0</v>
      </c>
      <c r="AJ17">
        <v>49.64</v>
      </c>
      <c r="AK17">
        <v>0</v>
      </c>
      <c r="AL17">
        <v>0.14699999999999999</v>
      </c>
      <c r="AM17">
        <v>0</v>
      </c>
      <c r="AN17">
        <v>0.23599999999999999</v>
      </c>
      <c r="AO17">
        <v>0</v>
      </c>
      <c r="AP17">
        <v>0</v>
      </c>
      <c r="AQ17">
        <v>0.218</v>
      </c>
      <c r="AR17">
        <v>0</v>
      </c>
      <c r="AS17">
        <v>0.65100000000000002</v>
      </c>
      <c r="AT17">
        <v>0.28199999999999997</v>
      </c>
      <c r="AU17">
        <v>0</v>
      </c>
      <c r="AV17">
        <v>0</v>
      </c>
      <c r="AW17">
        <v>0</v>
      </c>
      <c r="AX17">
        <v>0.08</v>
      </c>
      <c r="AY17">
        <v>1.2E-2</v>
      </c>
      <c r="AZ17">
        <v>0.02</v>
      </c>
      <c r="BA17">
        <v>1.7000000000000001E-2</v>
      </c>
      <c r="BB17">
        <v>0</v>
      </c>
      <c r="BC17">
        <v>5.0000000000000001E-3</v>
      </c>
      <c r="BD17">
        <v>0</v>
      </c>
      <c r="BE17">
        <v>0</v>
      </c>
      <c r="BF17">
        <v>0</v>
      </c>
      <c r="BG17">
        <v>1.4999999999999999E-2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 s="40">
        <v>842.34100000000001</v>
      </c>
      <c r="BR17" s="40">
        <v>298.62799999999999</v>
      </c>
      <c r="BS17" s="40">
        <v>543.71299999999997</v>
      </c>
      <c r="BT17" s="32">
        <v>0.64547849386412393</v>
      </c>
      <c r="BU17" s="29">
        <v>503.19056152927118</v>
      </c>
      <c r="BV17">
        <v>14.442</v>
      </c>
      <c r="BW17" s="31">
        <v>8.6272401433691748</v>
      </c>
    </row>
    <row r="18" spans="1:75" x14ac:dyDescent="0.2">
      <c r="A18" s="5">
        <v>31</v>
      </c>
      <c r="B18" s="5">
        <v>15</v>
      </c>
      <c r="C18" s="6" t="s">
        <v>151</v>
      </c>
      <c r="D18" s="30">
        <v>3732</v>
      </c>
      <c r="E18">
        <v>438.48599999999999</v>
      </c>
      <c r="F18">
        <v>0</v>
      </c>
      <c r="G18">
        <v>0</v>
      </c>
      <c r="H18">
        <v>0</v>
      </c>
      <c r="I18">
        <v>2.63</v>
      </c>
      <c r="J18">
        <v>53.54</v>
      </c>
      <c r="K18">
        <v>0</v>
      </c>
      <c r="L18">
        <v>70.11</v>
      </c>
      <c r="M18">
        <v>1.17</v>
      </c>
      <c r="N18">
        <v>6.0259999999999998</v>
      </c>
      <c r="O18">
        <v>13.044</v>
      </c>
      <c r="P18">
        <v>18.052</v>
      </c>
      <c r="Q18">
        <v>5.1999999999999998E-2</v>
      </c>
      <c r="R18">
        <v>0</v>
      </c>
      <c r="S18">
        <v>0</v>
      </c>
      <c r="T18">
        <v>0</v>
      </c>
      <c r="U18">
        <v>199.26400000000001</v>
      </c>
      <c r="V18">
        <v>0</v>
      </c>
      <c r="W18">
        <v>265.47899999999998</v>
      </c>
      <c r="X18">
        <v>246.64</v>
      </c>
      <c r="Y18">
        <v>0</v>
      </c>
      <c r="Z18">
        <v>0</v>
      </c>
      <c r="AA18">
        <v>99.527000000000001</v>
      </c>
      <c r="AB18">
        <v>1.81</v>
      </c>
      <c r="AC18">
        <v>0</v>
      </c>
      <c r="AD18">
        <v>29.93</v>
      </c>
      <c r="AE18">
        <v>0</v>
      </c>
      <c r="AF18">
        <v>47.673999999999999</v>
      </c>
      <c r="AG18">
        <v>0</v>
      </c>
      <c r="AH18">
        <v>8.82</v>
      </c>
      <c r="AI18">
        <v>0</v>
      </c>
      <c r="AJ18">
        <v>100.29</v>
      </c>
      <c r="AK18">
        <v>0</v>
      </c>
      <c r="AL18">
        <v>0.35399999999999998</v>
      </c>
      <c r="AM18">
        <v>0</v>
      </c>
      <c r="AN18">
        <v>0.218</v>
      </c>
      <c r="AO18">
        <v>0</v>
      </c>
      <c r="AP18">
        <v>0</v>
      </c>
      <c r="AQ18">
        <v>0.249</v>
      </c>
      <c r="AR18">
        <v>0</v>
      </c>
      <c r="AS18">
        <v>1.6839999999999999</v>
      </c>
      <c r="AT18">
        <v>0.72099999999999997</v>
      </c>
      <c r="AU18">
        <v>0</v>
      </c>
      <c r="AV18">
        <v>0</v>
      </c>
      <c r="AW18">
        <v>0</v>
      </c>
      <c r="AX18">
        <v>0.2</v>
      </c>
      <c r="AY18">
        <v>0.03</v>
      </c>
      <c r="AZ18">
        <v>0.05</v>
      </c>
      <c r="BA18">
        <v>4.3999999999999997E-2</v>
      </c>
      <c r="BB18">
        <v>0</v>
      </c>
      <c r="BC18">
        <v>1.4E-2</v>
      </c>
      <c r="BD18">
        <v>0</v>
      </c>
      <c r="BE18">
        <v>0</v>
      </c>
      <c r="BF18">
        <v>0</v>
      </c>
      <c r="BG18">
        <v>3.9E-2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 s="40">
        <v>1606.1469999999999</v>
      </c>
      <c r="BR18" s="40">
        <v>564.76599999999996</v>
      </c>
      <c r="BS18" s="40">
        <v>1041.3810000000001</v>
      </c>
      <c r="BT18" s="32">
        <v>0.64837216020700472</v>
      </c>
      <c r="BU18" s="29">
        <v>430.37165058949626</v>
      </c>
      <c r="BV18">
        <v>37.173999999999999</v>
      </c>
      <c r="BW18" s="31">
        <v>9.960878885316184</v>
      </c>
    </row>
    <row r="19" spans="1:75" x14ac:dyDescent="0.2">
      <c r="A19" s="5">
        <v>31</v>
      </c>
      <c r="B19" s="5">
        <v>16</v>
      </c>
      <c r="C19" s="6" t="s">
        <v>152</v>
      </c>
      <c r="D19" s="30">
        <v>12130</v>
      </c>
      <c r="E19">
        <v>1738.1869999999999</v>
      </c>
      <c r="F19">
        <v>1.96</v>
      </c>
      <c r="G19">
        <v>0</v>
      </c>
      <c r="H19">
        <v>0</v>
      </c>
      <c r="I19">
        <v>0</v>
      </c>
      <c r="J19">
        <v>165.34</v>
      </c>
      <c r="K19">
        <v>0</v>
      </c>
      <c r="L19">
        <v>202.19</v>
      </c>
      <c r="M19">
        <v>3.42</v>
      </c>
      <c r="N19">
        <v>16.2</v>
      </c>
      <c r="O19">
        <v>36.712000000000003</v>
      </c>
      <c r="P19">
        <v>49.665999999999997</v>
      </c>
      <c r="Q19">
        <v>0.32</v>
      </c>
      <c r="R19">
        <v>0</v>
      </c>
      <c r="S19">
        <v>0</v>
      </c>
      <c r="T19">
        <v>0</v>
      </c>
      <c r="U19">
        <v>766.44899999999996</v>
      </c>
      <c r="V19">
        <v>0</v>
      </c>
      <c r="W19">
        <v>1292.5350000000001</v>
      </c>
      <c r="X19">
        <v>766.81</v>
      </c>
      <c r="Y19">
        <v>0</v>
      </c>
      <c r="Z19">
        <v>0</v>
      </c>
      <c r="AA19">
        <v>313.22000000000003</v>
      </c>
      <c r="AB19">
        <v>0</v>
      </c>
      <c r="AC19">
        <v>0</v>
      </c>
      <c r="AD19">
        <v>45.2</v>
      </c>
      <c r="AE19">
        <v>0</v>
      </c>
      <c r="AF19">
        <v>209.39</v>
      </c>
      <c r="AG19">
        <v>0</v>
      </c>
      <c r="AH19">
        <v>15.294</v>
      </c>
      <c r="AI19">
        <v>0</v>
      </c>
      <c r="AJ19">
        <v>354.87</v>
      </c>
      <c r="AK19">
        <v>0</v>
      </c>
      <c r="AL19">
        <v>1.7</v>
      </c>
      <c r="AM19">
        <v>0.3</v>
      </c>
      <c r="AN19">
        <v>0.94399999999999995</v>
      </c>
      <c r="AO19">
        <v>0</v>
      </c>
      <c r="AP19">
        <v>1.67</v>
      </c>
      <c r="AQ19">
        <v>0</v>
      </c>
      <c r="AR19">
        <v>0</v>
      </c>
      <c r="AS19">
        <v>13.78</v>
      </c>
      <c r="AT19">
        <v>4.1449999999999996</v>
      </c>
      <c r="AU19">
        <v>0</v>
      </c>
      <c r="AV19">
        <v>0</v>
      </c>
      <c r="AW19">
        <v>1.1000000000000001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1.78</v>
      </c>
      <c r="BF19">
        <v>0</v>
      </c>
      <c r="BG19">
        <v>4.1000000000000002E-2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 s="40">
        <v>6003.223</v>
      </c>
      <c r="BR19" s="40">
        <v>2107.6770000000001</v>
      </c>
      <c r="BS19" s="40">
        <v>3895.5459999999998</v>
      </c>
      <c r="BT19" s="32">
        <v>0.64890909433149491</v>
      </c>
      <c r="BU19" s="29">
        <v>494.90708985985162</v>
      </c>
      <c r="BV19">
        <v>102.898</v>
      </c>
      <c r="BW19" s="31">
        <v>8.4829348722176405</v>
      </c>
    </row>
    <row r="20" spans="1:75" x14ac:dyDescent="0.2">
      <c r="A20" s="5">
        <v>31</v>
      </c>
      <c r="B20" s="5">
        <v>17</v>
      </c>
      <c r="C20" s="6" t="s">
        <v>153</v>
      </c>
      <c r="D20" s="30">
        <v>2267</v>
      </c>
      <c r="E20">
        <v>225.17</v>
      </c>
      <c r="F20">
        <v>0</v>
      </c>
      <c r="G20">
        <v>0</v>
      </c>
      <c r="H20">
        <v>0</v>
      </c>
      <c r="I20">
        <v>1.96</v>
      </c>
      <c r="J20">
        <v>0</v>
      </c>
      <c r="K20">
        <v>0</v>
      </c>
      <c r="L20">
        <v>46.66</v>
      </c>
      <c r="M20">
        <v>0.65</v>
      </c>
      <c r="N20">
        <v>3.3260000000000001</v>
      </c>
      <c r="O20">
        <v>7.1959999999999997</v>
      </c>
      <c r="P20">
        <v>9.9450000000000003</v>
      </c>
      <c r="Q20">
        <v>2.8000000000000001E-2</v>
      </c>
      <c r="R20">
        <v>0</v>
      </c>
      <c r="S20">
        <v>0</v>
      </c>
      <c r="T20">
        <v>0</v>
      </c>
      <c r="U20">
        <v>126.83</v>
      </c>
      <c r="V20">
        <v>0</v>
      </c>
      <c r="W20">
        <v>120.515</v>
      </c>
      <c r="X20">
        <v>103.24</v>
      </c>
      <c r="Y20">
        <v>0</v>
      </c>
      <c r="Z20">
        <v>0</v>
      </c>
      <c r="AA20">
        <v>87.284999999999997</v>
      </c>
      <c r="AB20">
        <v>1</v>
      </c>
      <c r="AC20">
        <v>0</v>
      </c>
      <c r="AD20">
        <v>16.55</v>
      </c>
      <c r="AE20">
        <v>0</v>
      </c>
      <c r="AF20">
        <v>26.309000000000001</v>
      </c>
      <c r="AG20">
        <v>0</v>
      </c>
      <c r="AH20">
        <v>4.3449999999999998</v>
      </c>
      <c r="AI20">
        <v>0</v>
      </c>
      <c r="AJ20">
        <v>47.36</v>
      </c>
      <c r="AK20">
        <v>0</v>
      </c>
      <c r="AL20">
        <v>0.19400000000000001</v>
      </c>
      <c r="AM20">
        <v>0</v>
      </c>
      <c r="AN20">
        <v>0.221</v>
      </c>
      <c r="AO20">
        <v>0</v>
      </c>
      <c r="AP20">
        <v>0</v>
      </c>
      <c r="AQ20">
        <v>0.215</v>
      </c>
      <c r="AR20">
        <v>0</v>
      </c>
      <c r="AS20">
        <v>0.90900000000000003</v>
      </c>
      <c r="AT20">
        <v>0.40699999999999997</v>
      </c>
      <c r="AU20">
        <v>0</v>
      </c>
      <c r="AV20">
        <v>0</v>
      </c>
      <c r="AW20">
        <v>0</v>
      </c>
      <c r="AX20">
        <v>0.1</v>
      </c>
      <c r="AY20">
        <v>1.7000000000000001E-2</v>
      </c>
      <c r="AZ20">
        <v>0.03</v>
      </c>
      <c r="BA20">
        <v>2.4E-2</v>
      </c>
      <c r="BB20">
        <v>0</v>
      </c>
      <c r="BC20">
        <v>8.0000000000000002E-3</v>
      </c>
      <c r="BD20">
        <v>0</v>
      </c>
      <c r="BE20">
        <v>0</v>
      </c>
      <c r="BF20">
        <v>0</v>
      </c>
      <c r="BG20">
        <v>2.1999999999999999E-2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 s="40">
        <v>830.51599999999996</v>
      </c>
      <c r="BR20" s="40">
        <v>273.79000000000002</v>
      </c>
      <c r="BS20" s="40">
        <v>556.726</v>
      </c>
      <c r="BT20" s="32">
        <v>0.67033747694204571</v>
      </c>
      <c r="BU20" s="29">
        <v>366.35024261138068</v>
      </c>
      <c r="BV20">
        <v>20.495000000000001</v>
      </c>
      <c r="BW20" s="31">
        <v>9.0405822673136313</v>
      </c>
    </row>
    <row r="21" spans="1:75" x14ac:dyDescent="0.2">
      <c r="A21" s="5">
        <v>31</v>
      </c>
      <c r="B21" s="5">
        <v>18</v>
      </c>
      <c r="C21" s="6" t="s">
        <v>154</v>
      </c>
      <c r="D21" s="30">
        <v>6383</v>
      </c>
      <c r="E21">
        <v>781.72</v>
      </c>
      <c r="F21">
        <v>0</v>
      </c>
      <c r="G21">
        <v>0</v>
      </c>
      <c r="H21">
        <v>0</v>
      </c>
      <c r="I21">
        <v>0</v>
      </c>
      <c r="J21">
        <v>79.64</v>
      </c>
      <c r="K21">
        <v>0</v>
      </c>
      <c r="L21">
        <v>78.430000000000007</v>
      </c>
      <c r="M21">
        <v>0</v>
      </c>
      <c r="N21">
        <v>9.3309999999999995</v>
      </c>
      <c r="O21">
        <v>11.08</v>
      </c>
      <c r="P21">
        <v>26.422999999999998</v>
      </c>
      <c r="Q21">
        <v>0</v>
      </c>
      <c r="R21">
        <v>0</v>
      </c>
      <c r="S21">
        <v>0</v>
      </c>
      <c r="T21">
        <v>0</v>
      </c>
      <c r="U21">
        <v>328.262</v>
      </c>
      <c r="V21">
        <v>0</v>
      </c>
      <c r="W21">
        <v>279.75</v>
      </c>
      <c r="X21">
        <v>296.55</v>
      </c>
      <c r="Y21">
        <v>0</v>
      </c>
      <c r="Z21">
        <v>0</v>
      </c>
      <c r="AA21">
        <v>174.58</v>
      </c>
      <c r="AB21">
        <v>0</v>
      </c>
      <c r="AC21">
        <v>0</v>
      </c>
      <c r="AD21">
        <v>38.136000000000003</v>
      </c>
      <c r="AE21">
        <v>0</v>
      </c>
      <c r="AF21">
        <v>76.64</v>
      </c>
      <c r="AG21">
        <v>0</v>
      </c>
      <c r="AH21">
        <v>24.853000000000002</v>
      </c>
      <c r="AI21">
        <v>1E-3</v>
      </c>
      <c r="AJ21">
        <v>170.7</v>
      </c>
      <c r="AK21">
        <v>0</v>
      </c>
      <c r="AL21">
        <v>0.98</v>
      </c>
      <c r="AM21">
        <v>0</v>
      </c>
      <c r="AN21">
        <v>0.35499999999999998</v>
      </c>
      <c r="AO21">
        <v>0</v>
      </c>
      <c r="AP21">
        <v>0</v>
      </c>
      <c r="AQ21">
        <v>0.42399999999999999</v>
      </c>
      <c r="AR21">
        <v>0</v>
      </c>
      <c r="AS21">
        <v>1.9</v>
      </c>
      <c r="AT21">
        <v>0</v>
      </c>
      <c r="AU21">
        <v>0</v>
      </c>
      <c r="AV21">
        <v>0</v>
      </c>
      <c r="AW21">
        <v>0</v>
      </c>
      <c r="AX21">
        <v>0.17499999999999999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0.78500000000000003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 s="40">
        <v>2380.7150000000001</v>
      </c>
      <c r="BR21" s="40">
        <v>939.79</v>
      </c>
      <c r="BS21" s="40">
        <v>1440.925</v>
      </c>
      <c r="BT21" s="32">
        <v>0.60524884330967799</v>
      </c>
      <c r="BU21" s="29">
        <v>372.97744007519975</v>
      </c>
      <c r="BV21">
        <v>46.834000000000003</v>
      </c>
      <c r="BW21" s="31">
        <v>7.3373022089926367</v>
      </c>
    </row>
    <row r="22" spans="1:75" x14ac:dyDescent="0.2">
      <c r="A22" s="5">
        <v>31</v>
      </c>
      <c r="B22" s="5">
        <v>19</v>
      </c>
      <c r="C22" s="6" t="s">
        <v>155</v>
      </c>
      <c r="D22" s="30">
        <v>811</v>
      </c>
      <c r="E22">
        <v>61.01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13.3</v>
      </c>
      <c r="M22">
        <v>0.22</v>
      </c>
      <c r="N22">
        <v>1.1399999999999999</v>
      </c>
      <c r="O22">
        <v>2.452</v>
      </c>
      <c r="P22">
        <v>3.3809999999999998</v>
      </c>
      <c r="Q22">
        <v>8.0000000000000002E-3</v>
      </c>
      <c r="R22">
        <v>0</v>
      </c>
      <c r="S22">
        <v>0</v>
      </c>
      <c r="T22">
        <v>0</v>
      </c>
      <c r="U22">
        <v>36.57</v>
      </c>
      <c r="V22">
        <v>0</v>
      </c>
      <c r="W22">
        <v>35.792999999999999</v>
      </c>
      <c r="X22">
        <v>28.9</v>
      </c>
      <c r="Y22">
        <v>0</v>
      </c>
      <c r="Z22">
        <v>0</v>
      </c>
      <c r="AA22">
        <v>45.651000000000003</v>
      </c>
      <c r="AB22">
        <v>0.35</v>
      </c>
      <c r="AC22">
        <v>0</v>
      </c>
      <c r="AD22">
        <v>17.09</v>
      </c>
      <c r="AE22">
        <v>0</v>
      </c>
      <c r="AF22">
        <v>9.0109999999999992</v>
      </c>
      <c r="AG22">
        <v>0</v>
      </c>
      <c r="AH22">
        <v>0</v>
      </c>
      <c r="AI22">
        <v>0</v>
      </c>
      <c r="AJ22">
        <v>20.45</v>
      </c>
      <c r="AK22">
        <v>0</v>
      </c>
      <c r="AL22">
        <v>6.8000000000000005E-2</v>
      </c>
      <c r="AM22">
        <v>0</v>
      </c>
      <c r="AN22">
        <v>0.17899999999999999</v>
      </c>
      <c r="AO22">
        <v>0</v>
      </c>
      <c r="AP22">
        <v>0</v>
      </c>
      <c r="AQ22">
        <v>0.16200000000000001</v>
      </c>
      <c r="AR22">
        <v>0</v>
      </c>
      <c r="AS22">
        <v>0.29499999999999998</v>
      </c>
      <c r="AT22">
        <v>0.14000000000000001</v>
      </c>
      <c r="AU22">
        <v>0</v>
      </c>
      <c r="AV22">
        <v>0</v>
      </c>
      <c r="AW22">
        <v>0</v>
      </c>
      <c r="AX22">
        <v>0.04</v>
      </c>
      <c r="AY22">
        <v>7.0000000000000001E-3</v>
      </c>
      <c r="AZ22">
        <v>0.01</v>
      </c>
      <c r="BA22">
        <v>8.0000000000000002E-3</v>
      </c>
      <c r="BB22">
        <v>0</v>
      </c>
      <c r="BC22">
        <v>3.0000000000000001E-3</v>
      </c>
      <c r="BD22">
        <v>0</v>
      </c>
      <c r="BE22">
        <v>0</v>
      </c>
      <c r="BF22">
        <v>0</v>
      </c>
      <c r="BG22">
        <v>8.0000000000000002E-3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 s="40">
        <v>276.24599999999998</v>
      </c>
      <c r="BR22" s="40">
        <v>74.31</v>
      </c>
      <c r="BS22" s="40">
        <v>201.93600000000001</v>
      </c>
      <c r="BT22" s="32">
        <v>0.73100062987337378</v>
      </c>
      <c r="BU22" s="29">
        <v>340.62392108508016</v>
      </c>
      <c r="BV22">
        <v>6.9809999999999999</v>
      </c>
      <c r="BW22" s="31">
        <v>8.6078914919852032</v>
      </c>
    </row>
    <row r="23" spans="1:75" x14ac:dyDescent="0.2">
      <c r="A23" s="5">
        <v>31</v>
      </c>
      <c r="B23" s="5">
        <v>20</v>
      </c>
      <c r="C23" s="6" t="s">
        <v>156</v>
      </c>
      <c r="D23" s="30">
        <v>1558</v>
      </c>
      <c r="E23">
        <v>170.327</v>
      </c>
      <c r="F23">
        <v>0</v>
      </c>
      <c r="G23">
        <v>0</v>
      </c>
      <c r="H23">
        <v>0</v>
      </c>
      <c r="I23">
        <v>0</v>
      </c>
      <c r="J23">
        <v>2.23</v>
      </c>
      <c r="K23">
        <v>0</v>
      </c>
      <c r="L23">
        <v>27.26</v>
      </c>
      <c r="M23">
        <v>0.46</v>
      </c>
      <c r="N23">
        <v>2.3690000000000002</v>
      </c>
      <c r="O23">
        <v>5.1070000000000002</v>
      </c>
      <c r="P23">
        <v>7.0540000000000003</v>
      </c>
      <c r="Q23">
        <v>0.02</v>
      </c>
      <c r="R23">
        <v>0</v>
      </c>
      <c r="S23">
        <v>0</v>
      </c>
      <c r="T23">
        <v>0</v>
      </c>
      <c r="U23">
        <v>96.353999999999999</v>
      </c>
      <c r="V23">
        <v>0</v>
      </c>
      <c r="W23">
        <v>105.283</v>
      </c>
      <c r="X23">
        <v>77.650000000000006</v>
      </c>
      <c r="Y23">
        <v>0</v>
      </c>
      <c r="Z23">
        <v>0</v>
      </c>
      <c r="AA23">
        <v>48.966000000000001</v>
      </c>
      <c r="AB23">
        <v>0.72</v>
      </c>
      <c r="AC23">
        <v>0</v>
      </c>
      <c r="AD23">
        <v>11.71</v>
      </c>
      <c r="AE23">
        <v>0</v>
      </c>
      <c r="AF23">
        <v>18.638999999999999</v>
      </c>
      <c r="AG23">
        <v>0</v>
      </c>
      <c r="AH23">
        <v>5.4740000000000002</v>
      </c>
      <c r="AI23">
        <v>0</v>
      </c>
      <c r="AJ23">
        <v>39.61</v>
      </c>
      <c r="AK23">
        <v>0</v>
      </c>
      <c r="AL23">
        <v>0.14699999999999999</v>
      </c>
      <c r="AM23">
        <v>0</v>
      </c>
      <c r="AN23">
        <v>0.24099999999999999</v>
      </c>
      <c r="AO23">
        <v>0</v>
      </c>
      <c r="AP23">
        <v>0</v>
      </c>
      <c r="AQ23">
        <v>0.22600000000000001</v>
      </c>
      <c r="AR23">
        <v>0</v>
      </c>
      <c r="AS23">
        <v>0.65200000000000002</v>
      </c>
      <c r="AT23">
        <v>0.29299999999999998</v>
      </c>
      <c r="AU23">
        <v>0</v>
      </c>
      <c r="AV23">
        <v>0</v>
      </c>
      <c r="AW23">
        <v>0</v>
      </c>
      <c r="AX23">
        <v>0.08</v>
      </c>
      <c r="AY23">
        <v>1.2999999999999999E-2</v>
      </c>
      <c r="AZ23">
        <v>0.02</v>
      </c>
      <c r="BA23">
        <v>1.7000000000000001E-2</v>
      </c>
      <c r="BB23">
        <v>0</v>
      </c>
      <c r="BC23">
        <v>5.0000000000000001E-3</v>
      </c>
      <c r="BD23">
        <v>0</v>
      </c>
      <c r="BE23">
        <v>0</v>
      </c>
      <c r="BF23">
        <v>0</v>
      </c>
      <c r="BG23">
        <v>1.4999999999999999E-2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 s="40">
        <v>620.94200000000001</v>
      </c>
      <c r="BR23" s="40">
        <v>199.81700000000001</v>
      </c>
      <c r="BS23" s="40">
        <v>421.125</v>
      </c>
      <c r="BT23" s="32">
        <v>0.67820343929062621</v>
      </c>
      <c r="BU23" s="29">
        <v>398.55070603337612</v>
      </c>
      <c r="BV23">
        <v>14.55</v>
      </c>
      <c r="BW23" s="31">
        <v>9.3388960205391527</v>
      </c>
    </row>
    <row r="24" spans="1:75" x14ac:dyDescent="0.2">
      <c r="A24" s="5">
        <v>31</v>
      </c>
      <c r="B24" s="5">
        <v>21</v>
      </c>
      <c r="C24" s="6" t="s">
        <v>157</v>
      </c>
      <c r="D24" s="30">
        <v>2017</v>
      </c>
      <c r="E24">
        <v>194.03299999999999</v>
      </c>
      <c r="F24">
        <v>0</v>
      </c>
      <c r="G24">
        <v>0</v>
      </c>
      <c r="H24">
        <v>0</v>
      </c>
      <c r="I24">
        <v>0</v>
      </c>
      <c r="J24">
        <v>32.020000000000003</v>
      </c>
      <c r="K24">
        <v>0</v>
      </c>
      <c r="L24">
        <v>29.66</v>
      </c>
      <c r="M24">
        <v>0</v>
      </c>
      <c r="N24">
        <v>4.5999999999999996</v>
      </c>
      <c r="O24">
        <v>13.098000000000001</v>
      </c>
      <c r="P24">
        <v>13.82</v>
      </c>
      <c r="Q24">
        <v>0</v>
      </c>
      <c r="R24">
        <v>0</v>
      </c>
      <c r="S24">
        <v>0</v>
      </c>
      <c r="T24">
        <v>0</v>
      </c>
      <c r="U24">
        <v>102.09699999999999</v>
      </c>
      <c r="V24">
        <v>0</v>
      </c>
      <c r="W24">
        <v>76.555999999999997</v>
      </c>
      <c r="X24">
        <v>118.73</v>
      </c>
      <c r="Y24">
        <v>0</v>
      </c>
      <c r="Z24">
        <v>0</v>
      </c>
      <c r="AA24">
        <v>50.12</v>
      </c>
      <c r="AB24">
        <v>0</v>
      </c>
      <c r="AC24">
        <v>0</v>
      </c>
      <c r="AD24">
        <v>9.8800000000000008</v>
      </c>
      <c r="AE24">
        <v>0</v>
      </c>
      <c r="AF24">
        <v>25.81</v>
      </c>
      <c r="AG24">
        <v>0</v>
      </c>
      <c r="AH24">
        <v>5.7779999999999996</v>
      </c>
      <c r="AI24">
        <v>0</v>
      </c>
      <c r="AJ24">
        <v>59.09</v>
      </c>
      <c r="AK24">
        <v>0</v>
      </c>
      <c r="AL24">
        <v>0.6</v>
      </c>
      <c r="AM24">
        <v>0</v>
      </c>
      <c r="AN24">
        <v>0.223</v>
      </c>
      <c r="AO24">
        <v>0</v>
      </c>
      <c r="AP24">
        <v>0.378</v>
      </c>
      <c r="AQ24">
        <v>0</v>
      </c>
      <c r="AR24">
        <v>0</v>
      </c>
      <c r="AS24">
        <v>1.84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 s="40">
        <v>738.33299999999997</v>
      </c>
      <c r="BR24" s="40">
        <v>255.71299999999999</v>
      </c>
      <c r="BS24" s="40">
        <v>482.62</v>
      </c>
      <c r="BT24" s="32">
        <v>0.65366169465539259</v>
      </c>
      <c r="BU24" s="29">
        <v>366.05503222607831</v>
      </c>
      <c r="BV24">
        <v>31.518000000000001</v>
      </c>
      <c r="BW24" s="31">
        <v>15.626177491323746</v>
      </c>
    </row>
    <row r="25" spans="1:75" x14ac:dyDescent="0.2">
      <c r="A25" s="5">
        <v>31</v>
      </c>
      <c r="B25" s="5">
        <v>22</v>
      </c>
      <c r="C25" s="6" t="s">
        <v>158</v>
      </c>
      <c r="D25" s="30">
        <v>1739</v>
      </c>
      <c r="E25">
        <v>180.06</v>
      </c>
      <c r="F25">
        <v>0</v>
      </c>
      <c r="G25">
        <v>0</v>
      </c>
      <c r="H25">
        <v>0</v>
      </c>
      <c r="I25">
        <v>0</v>
      </c>
      <c r="J25">
        <v>1.8</v>
      </c>
      <c r="K25">
        <v>0</v>
      </c>
      <c r="L25">
        <v>53.42</v>
      </c>
      <c r="M25">
        <v>0.48</v>
      </c>
      <c r="N25">
        <v>2.4489999999999998</v>
      </c>
      <c r="O25">
        <v>5.2839999999999998</v>
      </c>
      <c r="P25">
        <v>7.3019999999999996</v>
      </c>
      <c r="Q25">
        <v>0.02</v>
      </c>
      <c r="R25">
        <v>0</v>
      </c>
      <c r="S25">
        <v>0</v>
      </c>
      <c r="T25">
        <v>0</v>
      </c>
      <c r="U25">
        <v>52.478000000000002</v>
      </c>
      <c r="V25">
        <v>0</v>
      </c>
      <c r="W25">
        <v>83.665000000000006</v>
      </c>
      <c r="X25">
        <v>62.09</v>
      </c>
      <c r="Y25">
        <v>0</v>
      </c>
      <c r="Z25">
        <v>0</v>
      </c>
      <c r="AA25">
        <v>50.296999999999997</v>
      </c>
      <c r="AB25">
        <v>0.72</v>
      </c>
      <c r="AC25">
        <v>0</v>
      </c>
      <c r="AD25">
        <v>12.14</v>
      </c>
      <c r="AE25">
        <v>0</v>
      </c>
      <c r="AF25">
        <v>19.358000000000001</v>
      </c>
      <c r="AG25">
        <v>0</v>
      </c>
      <c r="AH25">
        <v>3.649</v>
      </c>
      <c r="AI25">
        <v>0</v>
      </c>
      <c r="AJ25">
        <v>37.32</v>
      </c>
      <c r="AK25">
        <v>0</v>
      </c>
      <c r="AL25">
        <v>0.14799999999999999</v>
      </c>
      <c r="AM25">
        <v>0</v>
      </c>
      <c r="AN25">
        <v>0.23100000000000001</v>
      </c>
      <c r="AO25">
        <v>0</v>
      </c>
      <c r="AP25">
        <v>0</v>
      </c>
      <c r="AQ25">
        <v>0.219</v>
      </c>
      <c r="AR25">
        <v>0</v>
      </c>
      <c r="AS25">
        <v>0.68500000000000005</v>
      </c>
      <c r="AT25">
        <v>0.30499999999999999</v>
      </c>
      <c r="AU25">
        <v>0</v>
      </c>
      <c r="AV25">
        <v>0</v>
      </c>
      <c r="AW25">
        <v>0</v>
      </c>
      <c r="AX25">
        <v>0.08</v>
      </c>
      <c r="AY25">
        <v>1.2999999999999999E-2</v>
      </c>
      <c r="AZ25">
        <v>0.02</v>
      </c>
      <c r="BA25">
        <v>1.7999999999999999E-2</v>
      </c>
      <c r="BB25">
        <v>0</v>
      </c>
      <c r="BC25">
        <v>6.0000000000000001E-3</v>
      </c>
      <c r="BD25">
        <v>0</v>
      </c>
      <c r="BE25">
        <v>0</v>
      </c>
      <c r="BF25">
        <v>0</v>
      </c>
      <c r="BG25">
        <v>1.6E-2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 s="40">
        <v>574.27300000000002</v>
      </c>
      <c r="BR25" s="40">
        <v>235.28</v>
      </c>
      <c r="BS25" s="40">
        <v>338.99299999999999</v>
      </c>
      <c r="BT25" s="32">
        <v>0.59029938722523956</v>
      </c>
      <c r="BU25" s="29">
        <v>330.23174238067855</v>
      </c>
      <c r="BV25">
        <v>15.055</v>
      </c>
      <c r="BW25" s="31">
        <v>8.6572742955721669</v>
      </c>
    </row>
    <row r="26" spans="1:75" x14ac:dyDescent="0.2">
      <c r="A26" s="5">
        <v>31</v>
      </c>
      <c r="B26" s="5">
        <v>23</v>
      </c>
      <c r="C26" s="6" t="s">
        <v>159</v>
      </c>
      <c r="D26" s="30">
        <v>7257</v>
      </c>
      <c r="E26">
        <v>788.73</v>
      </c>
      <c r="F26">
        <v>0</v>
      </c>
      <c r="G26">
        <v>0</v>
      </c>
      <c r="H26">
        <v>0</v>
      </c>
      <c r="I26">
        <v>0</v>
      </c>
      <c r="J26">
        <v>91.52</v>
      </c>
      <c r="K26">
        <v>0</v>
      </c>
      <c r="L26">
        <v>165.58</v>
      </c>
      <c r="M26">
        <v>0</v>
      </c>
      <c r="N26">
        <v>11.08</v>
      </c>
      <c r="O26">
        <v>27.992999999999999</v>
      </c>
      <c r="P26">
        <v>24.939</v>
      </c>
      <c r="Q26">
        <v>0.317</v>
      </c>
      <c r="R26">
        <v>0</v>
      </c>
      <c r="S26">
        <v>0</v>
      </c>
      <c r="T26">
        <v>0</v>
      </c>
      <c r="U26">
        <v>479.464</v>
      </c>
      <c r="V26">
        <v>0</v>
      </c>
      <c r="W26">
        <v>797.04399999999998</v>
      </c>
      <c r="X26">
        <v>395.46</v>
      </c>
      <c r="Y26">
        <v>0</v>
      </c>
      <c r="Z26">
        <v>0</v>
      </c>
      <c r="AA26">
        <v>210.32</v>
      </c>
      <c r="AB26">
        <v>0</v>
      </c>
      <c r="AC26">
        <v>0</v>
      </c>
      <c r="AD26">
        <v>16.66</v>
      </c>
      <c r="AE26">
        <v>0</v>
      </c>
      <c r="AF26">
        <v>76.61</v>
      </c>
      <c r="AG26">
        <v>0</v>
      </c>
      <c r="AH26">
        <v>20.291</v>
      </c>
      <c r="AI26">
        <v>0</v>
      </c>
      <c r="AJ26">
        <v>212.91</v>
      </c>
      <c r="AK26">
        <v>0</v>
      </c>
      <c r="AL26">
        <v>1.85</v>
      </c>
      <c r="AM26">
        <v>0.1</v>
      </c>
      <c r="AN26">
        <v>0.67400000000000004</v>
      </c>
      <c r="AO26">
        <v>0</v>
      </c>
      <c r="AP26">
        <v>0</v>
      </c>
      <c r="AQ26">
        <v>0.63200000000000001</v>
      </c>
      <c r="AR26">
        <v>0</v>
      </c>
      <c r="AS26">
        <v>5.58</v>
      </c>
      <c r="AT26">
        <v>0</v>
      </c>
      <c r="AU26">
        <v>0</v>
      </c>
      <c r="AV26">
        <v>0</v>
      </c>
      <c r="AW26">
        <v>0.36</v>
      </c>
      <c r="AX26">
        <v>1.3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59.6</v>
      </c>
      <c r="BP26">
        <v>0</v>
      </c>
      <c r="BQ26" s="40">
        <v>3329.4140000000002</v>
      </c>
      <c r="BR26" s="40">
        <v>1045.83</v>
      </c>
      <c r="BS26" s="40">
        <v>2283.5839999999998</v>
      </c>
      <c r="BT26" s="32">
        <v>0.6858816596554228</v>
      </c>
      <c r="BU26" s="29">
        <v>458.78655091635665</v>
      </c>
      <c r="BV26">
        <v>64.328999999999994</v>
      </c>
      <c r="BW26" s="31">
        <v>8.8644067796610155</v>
      </c>
    </row>
    <row r="27" spans="1:75" x14ac:dyDescent="0.2">
      <c r="A27" s="5">
        <v>31</v>
      </c>
      <c r="B27" s="5">
        <v>24</v>
      </c>
      <c r="C27" s="6" t="s">
        <v>160</v>
      </c>
      <c r="D27" s="30">
        <v>2756</v>
      </c>
      <c r="E27">
        <v>319.35300000000001</v>
      </c>
      <c r="F27">
        <v>0</v>
      </c>
      <c r="G27">
        <v>0</v>
      </c>
      <c r="H27">
        <v>0</v>
      </c>
      <c r="I27">
        <v>2.71</v>
      </c>
      <c r="J27">
        <v>15.5</v>
      </c>
      <c r="K27">
        <v>0</v>
      </c>
      <c r="L27">
        <v>66.040000000000006</v>
      </c>
      <c r="M27">
        <v>0</v>
      </c>
      <c r="N27">
        <v>3.9940000000000002</v>
      </c>
      <c r="O27">
        <v>5.883</v>
      </c>
      <c r="P27">
        <v>11.266</v>
      </c>
      <c r="Q27">
        <v>0</v>
      </c>
      <c r="R27">
        <v>0</v>
      </c>
      <c r="S27">
        <v>0</v>
      </c>
      <c r="T27">
        <v>0</v>
      </c>
      <c r="U27">
        <v>178.54</v>
      </c>
      <c r="V27">
        <v>0</v>
      </c>
      <c r="W27">
        <v>188.88399999999999</v>
      </c>
      <c r="X27">
        <v>176.87</v>
      </c>
      <c r="Y27">
        <v>0</v>
      </c>
      <c r="Z27">
        <v>0</v>
      </c>
      <c r="AA27">
        <v>95.14</v>
      </c>
      <c r="AB27">
        <v>0</v>
      </c>
      <c r="AC27">
        <v>0</v>
      </c>
      <c r="AD27">
        <v>16.344000000000001</v>
      </c>
      <c r="AE27">
        <v>0</v>
      </c>
      <c r="AF27">
        <v>76.36</v>
      </c>
      <c r="AG27">
        <v>0</v>
      </c>
      <c r="AH27">
        <v>3.1709999999999998</v>
      </c>
      <c r="AI27">
        <v>0</v>
      </c>
      <c r="AJ27">
        <v>94.23</v>
      </c>
      <c r="AK27">
        <v>0</v>
      </c>
      <c r="AL27">
        <v>0.42</v>
      </c>
      <c r="AM27">
        <v>0</v>
      </c>
      <c r="AN27">
        <v>0.34599999999999997</v>
      </c>
      <c r="AO27">
        <v>0</v>
      </c>
      <c r="AP27">
        <v>0.441</v>
      </c>
      <c r="AQ27">
        <v>0</v>
      </c>
      <c r="AR27">
        <v>0</v>
      </c>
      <c r="AS27">
        <v>3.51</v>
      </c>
      <c r="AT27">
        <v>0</v>
      </c>
      <c r="AU27">
        <v>0</v>
      </c>
      <c r="AV27">
        <v>0</v>
      </c>
      <c r="AW27">
        <v>0.4</v>
      </c>
      <c r="AX27">
        <v>0.505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7.4550000000000001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 s="40">
        <v>1267.3620000000001</v>
      </c>
      <c r="BR27" s="40">
        <v>403.60300000000001</v>
      </c>
      <c r="BS27" s="40">
        <v>863.75900000000001</v>
      </c>
      <c r="BT27" s="32">
        <v>0.68154086993297891</v>
      </c>
      <c r="BU27" s="29">
        <v>459.85558780841802</v>
      </c>
      <c r="BV27">
        <v>21.143000000000001</v>
      </c>
      <c r="BW27" s="31">
        <v>7.6716255442670542</v>
      </c>
    </row>
    <row r="28" spans="1:75" x14ac:dyDescent="0.2">
      <c r="A28" s="5">
        <v>31</v>
      </c>
      <c r="B28" s="5">
        <v>25</v>
      </c>
      <c r="C28" s="6" t="s">
        <v>161</v>
      </c>
      <c r="D28" s="30">
        <v>1729</v>
      </c>
      <c r="E28">
        <v>275.48099999999999</v>
      </c>
      <c r="F28">
        <v>0</v>
      </c>
      <c r="G28">
        <v>0</v>
      </c>
      <c r="H28">
        <v>0</v>
      </c>
      <c r="I28">
        <v>0</v>
      </c>
      <c r="J28">
        <v>26.24</v>
      </c>
      <c r="K28">
        <v>0</v>
      </c>
      <c r="L28">
        <v>33.69</v>
      </c>
      <c r="M28">
        <v>0.55000000000000004</v>
      </c>
      <c r="N28">
        <v>2.8119999999999998</v>
      </c>
      <c r="O28">
        <v>6.03</v>
      </c>
      <c r="P28">
        <v>8.3529999999999998</v>
      </c>
      <c r="Q28">
        <v>2.4E-2</v>
      </c>
      <c r="R28">
        <v>0</v>
      </c>
      <c r="S28">
        <v>0</v>
      </c>
      <c r="T28">
        <v>0</v>
      </c>
      <c r="U28">
        <v>123.88800000000001</v>
      </c>
      <c r="V28">
        <v>0</v>
      </c>
      <c r="W28">
        <v>148.625</v>
      </c>
      <c r="X28">
        <v>124.16</v>
      </c>
      <c r="Y28">
        <v>0</v>
      </c>
      <c r="Z28">
        <v>0</v>
      </c>
      <c r="AA28">
        <v>47.451999999999998</v>
      </c>
      <c r="AB28">
        <v>0.85</v>
      </c>
      <c r="AC28">
        <v>0</v>
      </c>
      <c r="AD28">
        <v>6.26</v>
      </c>
      <c r="AE28">
        <v>0</v>
      </c>
      <c r="AF28">
        <v>22.050999999999998</v>
      </c>
      <c r="AG28">
        <v>0</v>
      </c>
      <c r="AH28">
        <v>7.3860000000000001</v>
      </c>
      <c r="AI28">
        <v>0</v>
      </c>
      <c r="AJ28">
        <v>79.959999999999994</v>
      </c>
      <c r="AK28">
        <v>0</v>
      </c>
      <c r="AL28">
        <v>0.17</v>
      </c>
      <c r="AM28">
        <v>0</v>
      </c>
      <c r="AN28">
        <v>0.27200000000000002</v>
      </c>
      <c r="AO28">
        <v>0</v>
      </c>
      <c r="AP28">
        <v>0</v>
      </c>
      <c r="AQ28">
        <v>0.27200000000000002</v>
      </c>
      <c r="AR28">
        <v>0</v>
      </c>
      <c r="AS28">
        <v>1.5069999999999999</v>
      </c>
      <c r="AT28">
        <v>0.33700000000000002</v>
      </c>
      <c r="AU28">
        <v>0</v>
      </c>
      <c r="AV28">
        <v>0</v>
      </c>
      <c r="AW28">
        <v>0</v>
      </c>
      <c r="AX28">
        <v>0.1</v>
      </c>
      <c r="AY28">
        <v>1.4999999999999999E-2</v>
      </c>
      <c r="AZ28">
        <v>0.03</v>
      </c>
      <c r="BA28">
        <v>0.02</v>
      </c>
      <c r="BB28">
        <v>0</v>
      </c>
      <c r="BC28">
        <v>6.0000000000000001E-3</v>
      </c>
      <c r="BD28">
        <v>0</v>
      </c>
      <c r="BE28">
        <v>0</v>
      </c>
      <c r="BF28">
        <v>0</v>
      </c>
      <c r="BG28">
        <v>1.7000000000000001E-2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 s="40">
        <v>916.55799999999999</v>
      </c>
      <c r="BR28" s="40">
        <v>335.411</v>
      </c>
      <c r="BS28" s="40">
        <v>581.14700000000005</v>
      </c>
      <c r="BT28" s="32">
        <v>0.63405370963976093</v>
      </c>
      <c r="BU28" s="29">
        <v>530.10873337189128</v>
      </c>
      <c r="BV28">
        <v>17.219000000000001</v>
      </c>
      <c r="BW28" s="31">
        <v>9.9589358010410649</v>
      </c>
    </row>
    <row r="29" spans="1:75" x14ac:dyDescent="0.2">
      <c r="D29" s="34">
        <f>SUM(D4:D28)</f>
        <v>142407</v>
      </c>
      <c r="BQ29" s="46">
        <v>72485.021999999997</v>
      </c>
      <c r="BR29" s="46">
        <v>31410.180000000004</v>
      </c>
      <c r="BS29" s="46">
        <v>41074.842000000011</v>
      </c>
      <c r="BT29" s="44">
        <v>0.56666661424204323</v>
      </c>
      <c r="BU29" s="42">
        <v>508.99900988013223</v>
      </c>
      <c r="BV29" s="45">
        <v>1153.7240000000002</v>
      </c>
      <c r="BW29" s="42">
        <v>8.1015961294037524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0"/>
  <sheetViews>
    <sheetView workbookViewId="0">
      <pane xSplit="4" ySplit="3" topLeftCell="E4" activePane="bottomRight" state="frozen"/>
      <selection pane="topRight" activeCell="E1" sqref="E1"/>
      <selection pane="bottomLeft" activeCell="A5" sqref="A5"/>
      <selection pane="bottomRight" activeCell="E4" sqref="E4"/>
    </sheetView>
  </sheetViews>
  <sheetFormatPr defaultRowHeight="12.75" x14ac:dyDescent="0.2"/>
  <cols>
    <col min="3" max="3" width="30.42578125" bestFit="1" customWidth="1"/>
    <col min="4" max="4" width="20.140625" bestFit="1" customWidth="1"/>
    <col min="5" max="5" width="17.85546875" bestFit="1" customWidth="1"/>
    <col min="6" max="6" width="11.5703125" bestFit="1" customWidth="1"/>
    <col min="7" max="7" width="14.7109375" bestFit="1" customWidth="1"/>
    <col min="8" max="8" width="11" bestFit="1" customWidth="1"/>
    <col min="9" max="9" width="15" bestFit="1" customWidth="1"/>
    <col min="10" max="10" width="13.140625" bestFit="1" customWidth="1"/>
    <col min="69" max="69" width="11.28515625" bestFit="1" customWidth="1"/>
    <col min="70" max="71" width="10.28515625" bestFit="1" customWidth="1"/>
    <col min="73" max="73" width="14.7109375" bestFit="1" customWidth="1"/>
    <col min="74" max="74" width="13.140625" bestFit="1" customWidth="1"/>
    <col min="75" max="75" width="17.7109375" bestFit="1" customWidth="1"/>
  </cols>
  <sheetData>
    <row r="1" spans="1:75" ht="13.5" thickBot="1" x14ac:dyDescent="0.25">
      <c r="BT1" s="32"/>
    </row>
    <row r="2" spans="1:75" ht="14.25" thickBot="1" x14ac:dyDescent="0.3">
      <c r="C2" s="1"/>
      <c r="E2" s="9" t="s">
        <v>226</v>
      </c>
      <c r="F2" s="10" t="s">
        <v>227</v>
      </c>
      <c r="G2" s="10" t="s">
        <v>228</v>
      </c>
      <c r="H2" s="10" t="s">
        <v>229</v>
      </c>
      <c r="I2" s="10" t="s">
        <v>230</v>
      </c>
      <c r="J2" s="10" t="s">
        <v>231</v>
      </c>
      <c r="K2" s="10" t="s">
        <v>232</v>
      </c>
      <c r="L2" s="10" t="s">
        <v>233</v>
      </c>
      <c r="M2" s="11" t="s">
        <v>234</v>
      </c>
      <c r="N2" s="11" t="s">
        <v>235</v>
      </c>
      <c r="O2" s="11" t="s">
        <v>235</v>
      </c>
      <c r="P2" s="11" t="s">
        <v>235</v>
      </c>
      <c r="Q2" s="11" t="s">
        <v>235</v>
      </c>
      <c r="R2" s="11" t="s">
        <v>227</v>
      </c>
      <c r="S2" s="11" t="s">
        <v>235</v>
      </c>
      <c r="T2" s="11" t="s">
        <v>235</v>
      </c>
      <c r="U2" s="12" t="s">
        <v>236</v>
      </c>
      <c r="V2" s="12" t="s">
        <v>236</v>
      </c>
      <c r="W2" s="12" t="s">
        <v>237</v>
      </c>
      <c r="X2" s="13" t="s">
        <v>238</v>
      </c>
      <c r="Y2" s="13" t="s">
        <v>238</v>
      </c>
      <c r="Z2" s="13" t="s">
        <v>239</v>
      </c>
      <c r="AA2" s="13" t="s">
        <v>239</v>
      </c>
      <c r="AB2" s="13" t="s">
        <v>240</v>
      </c>
      <c r="AC2" s="13" t="s">
        <v>240</v>
      </c>
      <c r="AD2" s="13" t="s">
        <v>241</v>
      </c>
      <c r="AE2" s="13" t="s">
        <v>241</v>
      </c>
      <c r="AF2" s="13" t="s">
        <v>242</v>
      </c>
      <c r="AG2" s="13" t="s">
        <v>242</v>
      </c>
      <c r="AH2" s="13" t="s">
        <v>243</v>
      </c>
      <c r="AI2" s="13" t="s">
        <v>244</v>
      </c>
      <c r="AJ2" s="13" t="s">
        <v>245</v>
      </c>
      <c r="AK2" s="13" t="s">
        <v>245</v>
      </c>
      <c r="AL2" s="14" t="s">
        <v>246</v>
      </c>
      <c r="AM2" s="14" t="s">
        <v>247</v>
      </c>
      <c r="AN2" s="15" t="s">
        <v>248</v>
      </c>
      <c r="AO2" s="15" t="s">
        <v>248</v>
      </c>
      <c r="AP2" s="15" t="s">
        <v>249</v>
      </c>
      <c r="AQ2" s="15" t="s">
        <v>249</v>
      </c>
      <c r="AR2" s="15" t="s">
        <v>250</v>
      </c>
      <c r="AS2" s="15" t="s">
        <v>250</v>
      </c>
      <c r="AT2" s="15" t="s">
        <v>251</v>
      </c>
      <c r="AU2" s="15" t="s">
        <v>251</v>
      </c>
      <c r="AV2" s="15" t="s">
        <v>251</v>
      </c>
      <c r="AW2" s="15" t="s">
        <v>247</v>
      </c>
      <c r="AX2" s="15" t="s">
        <v>252</v>
      </c>
      <c r="AY2" s="15" t="s">
        <v>253</v>
      </c>
      <c r="AZ2" s="15" t="s">
        <v>254</v>
      </c>
      <c r="BA2" s="15" t="s">
        <v>253</v>
      </c>
      <c r="BB2" s="15" t="s">
        <v>251</v>
      </c>
      <c r="BC2" s="15" t="s">
        <v>244</v>
      </c>
      <c r="BD2" s="15" t="s">
        <v>252</v>
      </c>
      <c r="BE2" s="15" t="s">
        <v>252</v>
      </c>
      <c r="BF2" s="15" t="s">
        <v>255</v>
      </c>
      <c r="BG2" s="16" t="s">
        <v>256</v>
      </c>
      <c r="BH2" s="16" t="s">
        <v>257</v>
      </c>
      <c r="BI2" s="16" t="s">
        <v>258</v>
      </c>
      <c r="BJ2" s="16" t="s">
        <v>256</v>
      </c>
      <c r="BK2" s="16" t="s">
        <v>256</v>
      </c>
      <c r="BL2" s="16" t="s">
        <v>259</v>
      </c>
      <c r="BM2" s="16" t="s">
        <v>259</v>
      </c>
      <c r="BN2" s="17" t="s">
        <v>260</v>
      </c>
      <c r="BO2" s="17" t="s">
        <v>260</v>
      </c>
      <c r="BP2" s="27" t="s">
        <v>261</v>
      </c>
      <c r="BT2" s="32"/>
    </row>
    <row r="3" spans="1:75" ht="15.75" thickBot="1" x14ac:dyDescent="0.3">
      <c r="A3" s="2" t="s">
        <v>1</v>
      </c>
      <c r="B3" s="3" t="s">
        <v>0</v>
      </c>
      <c r="C3" s="4"/>
      <c r="D3" s="8" t="s">
        <v>225</v>
      </c>
      <c r="E3" s="18">
        <v>200301</v>
      </c>
      <c r="F3" s="19">
        <v>200301</v>
      </c>
      <c r="G3" s="23">
        <v>200301</v>
      </c>
      <c r="H3" s="19">
        <v>200302</v>
      </c>
      <c r="I3" s="19">
        <v>200108</v>
      </c>
      <c r="J3" s="19">
        <v>200303</v>
      </c>
      <c r="K3" s="19">
        <v>200203</v>
      </c>
      <c r="L3" s="19">
        <v>200307</v>
      </c>
      <c r="M3" s="20">
        <v>200307</v>
      </c>
      <c r="N3" s="20">
        <v>200123</v>
      </c>
      <c r="O3" s="20">
        <v>200135</v>
      </c>
      <c r="P3" s="20">
        <v>200136</v>
      </c>
      <c r="Q3" s="20">
        <v>200121</v>
      </c>
      <c r="R3" s="20">
        <v>200121</v>
      </c>
      <c r="S3" s="20">
        <v>160213</v>
      </c>
      <c r="T3" s="20">
        <v>160214</v>
      </c>
      <c r="U3" s="21">
        <v>200108</v>
      </c>
      <c r="V3" s="21">
        <v>200302</v>
      </c>
      <c r="W3" s="21">
        <v>200201</v>
      </c>
      <c r="X3" s="22">
        <v>200101</v>
      </c>
      <c r="Y3" s="22">
        <v>150101</v>
      </c>
      <c r="Z3" s="22">
        <v>200102</v>
      </c>
      <c r="AA3" s="22">
        <v>150107</v>
      </c>
      <c r="AB3" s="22">
        <v>200139</v>
      </c>
      <c r="AC3" s="22">
        <v>150102</v>
      </c>
      <c r="AD3" s="22">
        <v>200140</v>
      </c>
      <c r="AE3" s="22">
        <v>150104</v>
      </c>
      <c r="AF3" s="22">
        <v>200138</v>
      </c>
      <c r="AG3" s="22">
        <v>150103</v>
      </c>
      <c r="AH3" s="22">
        <v>200110</v>
      </c>
      <c r="AI3" s="22">
        <v>150110</v>
      </c>
      <c r="AJ3" s="22">
        <v>150106</v>
      </c>
      <c r="AK3" s="22">
        <v>200199</v>
      </c>
      <c r="AL3" s="23">
        <v>200125</v>
      </c>
      <c r="AM3" s="23">
        <v>200126</v>
      </c>
      <c r="AN3" s="24">
        <v>200132</v>
      </c>
      <c r="AO3" s="24">
        <v>200131</v>
      </c>
      <c r="AP3" s="24">
        <v>200134</v>
      </c>
      <c r="AQ3" s="24">
        <v>200133</v>
      </c>
      <c r="AR3" s="24">
        <v>160601</v>
      </c>
      <c r="AS3" s="24">
        <v>200133</v>
      </c>
      <c r="AT3" s="24">
        <v>200127</v>
      </c>
      <c r="AU3" s="24">
        <v>200113</v>
      </c>
      <c r="AV3" s="24">
        <v>80111</v>
      </c>
      <c r="AW3" s="24">
        <v>130205</v>
      </c>
      <c r="AX3" s="24">
        <v>130208</v>
      </c>
      <c r="AY3" s="24">
        <v>160504</v>
      </c>
      <c r="AZ3" s="24">
        <v>140601</v>
      </c>
      <c r="BA3" s="24">
        <v>160505</v>
      </c>
      <c r="BB3" s="24">
        <v>200119</v>
      </c>
      <c r="BC3" s="24">
        <v>150111</v>
      </c>
      <c r="BD3" s="24">
        <v>130802</v>
      </c>
      <c r="BE3" s="24">
        <v>160708</v>
      </c>
      <c r="BF3" s="24">
        <v>160107</v>
      </c>
      <c r="BG3" s="25">
        <v>160216</v>
      </c>
      <c r="BH3" s="25">
        <v>80317</v>
      </c>
      <c r="BI3" s="25">
        <v>80318</v>
      </c>
      <c r="BJ3" s="25">
        <v>150106</v>
      </c>
      <c r="BK3" s="25">
        <v>150110</v>
      </c>
      <c r="BL3" s="25">
        <v>161001</v>
      </c>
      <c r="BM3" s="25">
        <v>150202</v>
      </c>
      <c r="BN3" s="26">
        <v>200303</v>
      </c>
      <c r="BO3" s="26">
        <v>200301</v>
      </c>
      <c r="BP3" s="28">
        <v>191212</v>
      </c>
      <c r="BQ3" s="7" t="s">
        <v>221</v>
      </c>
      <c r="BR3" s="7" t="s">
        <v>220</v>
      </c>
      <c r="BS3" s="7" t="s">
        <v>219</v>
      </c>
      <c r="BT3" s="33" t="s">
        <v>222</v>
      </c>
      <c r="BU3" s="7" t="s">
        <v>224</v>
      </c>
      <c r="BV3" s="7" t="s">
        <v>223</v>
      </c>
      <c r="BW3" s="7" t="s">
        <v>262</v>
      </c>
    </row>
    <row r="4" spans="1:75" x14ac:dyDescent="0.2">
      <c r="A4" s="5">
        <v>32</v>
      </c>
      <c r="B4" s="5">
        <v>1</v>
      </c>
      <c r="C4" s="6" t="s">
        <v>162</v>
      </c>
      <c r="D4" s="30">
        <v>8717</v>
      </c>
      <c r="E4">
        <v>4831.9210000000003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 s="29">
        <v>15.24</v>
      </c>
      <c r="M4" s="29">
        <v>83.9</v>
      </c>
      <c r="N4">
        <v>18.07</v>
      </c>
      <c r="O4">
        <v>20.3</v>
      </c>
      <c r="P4">
        <v>47.86</v>
      </c>
      <c r="Q4">
        <v>0.14199999999999999</v>
      </c>
      <c r="R4">
        <v>0</v>
      </c>
      <c r="S4">
        <v>5.3999999999999999E-2</v>
      </c>
      <c r="T4">
        <v>1.2E-2</v>
      </c>
      <c r="U4">
        <v>0</v>
      </c>
      <c r="V4">
        <v>0</v>
      </c>
      <c r="W4">
        <v>61.18</v>
      </c>
      <c r="X4">
        <v>257.68</v>
      </c>
      <c r="Y4">
        <v>105.61</v>
      </c>
      <c r="Z4">
        <v>0</v>
      </c>
      <c r="AA4">
        <v>218.2</v>
      </c>
      <c r="AB4">
        <v>0</v>
      </c>
      <c r="AC4">
        <v>77.62</v>
      </c>
      <c r="AD4">
        <v>93.38</v>
      </c>
      <c r="AE4">
        <v>0</v>
      </c>
      <c r="AF4">
        <v>146.94</v>
      </c>
      <c r="AG4">
        <v>0</v>
      </c>
      <c r="AH4">
        <v>8.6270000000000007</v>
      </c>
      <c r="AI4">
        <v>0.871</v>
      </c>
      <c r="AJ4">
        <v>0</v>
      </c>
      <c r="AK4">
        <v>0</v>
      </c>
      <c r="AL4">
        <v>2.5</v>
      </c>
      <c r="AM4">
        <v>0</v>
      </c>
      <c r="AN4">
        <v>0</v>
      </c>
      <c r="AO4">
        <v>0</v>
      </c>
      <c r="AP4">
        <v>1.24</v>
      </c>
      <c r="AQ4">
        <v>0</v>
      </c>
      <c r="AR4">
        <v>7.9059999999999997</v>
      </c>
      <c r="AS4">
        <v>0</v>
      </c>
      <c r="AT4">
        <v>4.7679999999999998</v>
      </c>
      <c r="AU4">
        <v>0</v>
      </c>
      <c r="AV4">
        <v>0</v>
      </c>
      <c r="AW4">
        <v>2.02</v>
      </c>
      <c r="AX4">
        <v>0</v>
      </c>
      <c r="AY4">
        <v>1.282</v>
      </c>
      <c r="AZ4">
        <v>0</v>
      </c>
      <c r="BA4">
        <v>0</v>
      </c>
      <c r="BB4">
        <v>0</v>
      </c>
      <c r="BC4">
        <v>2.1000000000000001E-2</v>
      </c>
      <c r="BD4">
        <v>0.03</v>
      </c>
      <c r="BE4">
        <v>0</v>
      </c>
      <c r="BF4">
        <v>0</v>
      </c>
      <c r="BG4">
        <v>0</v>
      </c>
      <c r="BH4">
        <v>0</v>
      </c>
      <c r="BI4">
        <v>0.17699999999999999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 s="40">
        <v>6007.5509999999995</v>
      </c>
      <c r="BR4" s="40">
        <v>4847.1610000000001</v>
      </c>
      <c r="BS4" s="40">
        <v>1160.3899999999999</v>
      </c>
      <c r="BT4" s="32">
        <v>0.19315524745441195</v>
      </c>
      <c r="BU4" s="29">
        <v>689.17643684753932</v>
      </c>
      <c r="BV4">
        <v>86.438000000000002</v>
      </c>
      <c r="BW4" s="31">
        <v>9.9160261557875415</v>
      </c>
    </row>
    <row r="5" spans="1:75" x14ac:dyDescent="0.2">
      <c r="A5" s="5">
        <v>32</v>
      </c>
      <c r="B5" s="5">
        <v>2</v>
      </c>
      <c r="C5" s="6" t="s">
        <v>163</v>
      </c>
      <c r="D5" s="30">
        <v>890</v>
      </c>
      <c r="E5">
        <v>621.20000000000005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3.54</v>
      </c>
      <c r="M5">
        <v>0</v>
      </c>
      <c r="N5">
        <v>2.7</v>
      </c>
      <c r="O5">
        <v>0.53100000000000003</v>
      </c>
      <c r="P5">
        <v>0.23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34.72</v>
      </c>
      <c r="Y5">
        <v>78.790000000000006</v>
      </c>
      <c r="Z5">
        <v>9.3800000000000008</v>
      </c>
      <c r="AA5">
        <v>0</v>
      </c>
      <c r="AB5">
        <v>0</v>
      </c>
      <c r="AC5">
        <v>11.46</v>
      </c>
      <c r="AD5">
        <v>9.26</v>
      </c>
      <c r="AE5">
        <v>0</v>
      </c>
      <c r="AF5">
        <v>6.85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 s="40">
        <v>778.66100000000006</v>
      </c>
      <c r="BR5" s="40">
        <v>624.74</v>
      </c>
      <c r="BS5" s="40">
        <v>153.92099999999999</v>
      </c>
      <c r="BT5" s="32">
        <v>0.19767395567519111</v>
      </c>
      <c r="BU5" s="29">
        <v>874.9</v>
      </c>
      <c r="BV5">
        <v>3.4609999999999999</v>
      </c>
      <c r="BW5" s="31">
        <v>3.8887640449438203</v>
      </c>
    </row>
    <row r="6" spans="1:75" x14ac:dyDescent="0.2">
      <c r="A6" s="5">
        <v>32</v>
      </c>
      <c r="B6" s="5">
        <v>3</v>
      </c>
      <c r="C6" s="6" t="s">
        <v>164</v>
      </c>
      <c r="D6" s="30">
        <v>13410</v>
      </c>
      <c r="E6">
        <v>5394.63</v>
      </c>
      <c r="F6">
        <v>0</v>
      </c>
      <c r="G6">
        <v>3.56</v>
      </c>
      <c r="H6">
        <v>0</v>
      </c>
      <c r="I6">
        <v>0</v>
      </c>
      <c r="J6">
        <v>45.56</v>
      </c>
      <c r="K6">
        <v>0</v>
      </c>
      <c r="L6">
        <v>0</v>
      </c>
      <c r="M6">
        <v>346.12</v>
      </c>
      <c r="N6">
        <v>30.62</v>
      </c>
      <c r="O6">
        <v>55.375999999999998</v>
      </c>
      <c r="P6">
        <v>63.098999999999997</v>
      </c>
      <c r="Q6">
        <v>0</v>
      </c>
      <c r="R6">
        <v>0</v>
      </c>
      <c r="S6">
        <v>0</v>
      </c>
      <c r="T6">
        <v>0</v>
      </c>
      <c r="U6">
        <v>81.84</v>
      </c>
      <c r="V6">
        <v>0</v>
      </c>
      <c r="W6">
        <v>653.20000000000005</v>
      </c>
      <c r="X6">
        <v>356.31</v>
      </c>
      <c r="Y6">
        <v>140.84</v>
      </c>
      <c r="Z6">
        <v>12.02</v>
      </c>
      <c r="AA6">
        <v>0</v>
      </c>
      <c r="AB6">
        <v>92.64</v>
      </c>
      <c r="AC6">
        <v>79.84</v>
      </c>
      <c r="AD6">
        <v>146.38</v>
      </c>
      <c r="AE6">
        <v>0</v>
      </c>
      <c r="AF6">
        <v>0</v>
      </c>
      <c r="AG6">
        <v>0.3</v>
      </c>
      <c r="AH6">
        <v>36.305</v>
      </c>
      <c r="AI6">
        <v>3.3879999999999999</v>
      </c>
      <c r="AJ6">
        <v>231</v>
      </c>
      <c r="AK6">
        <v>0</v>
      </c>
      <c r="AL6">
        <v>2.375</v>
      </c>
      <c r="AM6">
        <v>1.8109999999999999</v>
      </c>
      <c r="AN6">
        <v>0</v>
      </c>
      <c r="AO6">
        <v>0.16</v>
      </c>
      <c r="AP6">
        <v>0.621</v>
      </c>
      <c r="AQ6">
        <v>11.532999999999999</v>
      </c>
      <c r="AR6">
        <v>0</v>
      </c>
      <c r="AS6">
        <v>0</v>
      </c>
      <c r="AT6">
        <v>7.0389999999999997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0.12</v>
      </c>
      <c r="BE6">
        <v>0</v>
      </c>
      <c r="BF6">
        <v>0</v>
      </c>
      <c r="BG6">
        <v>0</v>
      </c>
      <c r="BH6">
        <v>4.8000000000000001E-2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 s="40">
        <v>7796.7350000000006</v>
      </c>
      <c r="BR6" s="40">
        <v>5443.7500000000009</v>
      </c>
      <c r="BS6" s="40">
        <v>2352.9849999999997</v>
      </c>
      <c r="BT6" s="32">
        <v>0.30179107023645146</v>
      </c>
      <c r="BU6" s="29">
        <v>581.41200596569729</v>
      </c>
      <c r="BV6">
        <v>149.095</v>
      </c>
      <c r="BW6" s="31">
        <v>11.118195376584637</v>
      </c>
    </row>
    <row r="7" spans="1:75" x14ac:dyDescent="0.2">
      <c r="A7" s="5">
        <v>32</v>
      </c>
      <c r="B7" s="5">
        <v>4</v>
      </c>
      <c r="C7" s="6" t="s">
        <v>165</v>
      </c>
      <c r="D7" s="30">
        <v>5913</v>
      </c>
      <c r="E7">
        <v>1068.4000000000001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31.48</v>
      </c>
      <c r="N7">
        <v>7.5</v>
      </c>
      <c r="O7">
        <v>18.02</v>
      </c>
      <c r="P7">
        <v>17.664999999999999</v>
      </c>
      <c r="Q7">
        <v>0</v>
      </c>
      <c r="R7">
        <v>0</v>
      </c>
      <c r="S7">
        <v>0</v>
      </c>
      <c r="T7">
        <v>0</v>
      </c>
      <c r="U7">
        <v>0.12</v>
      </c>
      <c r="V7">
        <v>0</v>
      </c>
      <c r="W7">
        <v>32.24</v>
      </c>
      <c r="X7">
        <v>256.70999999999998</v>
      </c>
      <c r="Y7">
        <v>0</v>
      </c>
      <c r="Z7">
        <v>0</v>
      </c>
      <c r="AA7">
        <v>0</v>
      </c>
      <c r="AB7">
        <v>0</v>
      </c>
      <c r="AC7">
        <v>0</v>
      </c>
      <c r="AD7">
        <v>53.96</v>
      </c>
      <c r="AE7">
        <v>0</v>
      </c>
      <c r="AF7">
        <v>53.18</v>
      </c>
      <c r="AG7">
        <v>0</v>
      </c>
      <c r="AH7">
        <v>19.866</v>
      </c>
      <c r="AI7">
        <v>0.17</v>
      </c>
      <c r="AJ7">
        <v>356.32</v>
      </c>
      <c r="AK7">
        <v>0</v>
      </c>
      <c r="AL7">
        <v>1.88</v>
      </c>
      <c r="AM7">
        <v>0.8</v>
      </c>
      <c r="AN7">
        <v>0</v>
      </c>
      <c r="AO7">
        <v>0</v>
      </c>
      <c r="AP7">
        <v>0</v>
      </c>
      <c r="AQ7">
        <v>2.52</v>
      </c>
      <c r="AR7">
        <v>0</v>
      </c>
      <c r="AS7">
        <v>0</v>
      </c>
      <c r="AT7">
        <v>3.26</v>
      </c>
      <c r="AU7">
        <v>0</v>
      </c>
      <c r="AV7">
        <v>0</v>
      </c>
      <c r="AW7">
        <v>0.7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2.2290000000000001</v>
      </c>
      <c r="BF7">
        <v>0</v>
      </c>
      <c r="BG7">
        <v>0</v>
      </c>
      <c r="BH7">
        <v>0</v>
      </c>
      <c r="BI7">
        <v>0.13300000000000001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 s="40">
        <v>1927.1530000000002</v>
      </c>
      <c r="BR7" s="40">
        <v>1068.4000000000001</v>
      </c>
      <c r="BS7" s="40">
        <v>858.75300000000004</v>
      </c>
      <c r="BT7" s="32">
        <v>0.44560706908065933</v>
      </c>
      <c r="BU7" s="29">
        <v>325.91797733806868</v>
      </c>
      <c r="BV7">
        <v>43.185000000000002</v>
      </c>
      <c r="BW7" s="31">
        <v>7.3033992897006597</v>
      </c>
    </row>
    <row r="8" spans="1:75" x14ac:dyDescent="0.2">
      <c r="A8" s="5">
        <v>32</v>
      </c>
      <c r="B8" s="5">
        <v>5</v>
      </c>
      <c r="C8" s="6" t="s">
        <v>166</v>
      </c>
      <c r="D8" s="30">
        <v>2091</v>
      </c>
      <c r="E8">
        <v>1244.08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18.760000000000002</v>
      </c>
      <c r="M8">
        <v>0</v>
      </c>
      <c r="N8">
        <v>4.8099999999999996</v>
      </c>
      <c r="O8">
        <v>0.72099999999999997</v>
      </c>
      <c r="P8">
        <v>7.58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66.63</v>
      </c>
      <c r="Y8">
        <v>12.63</v>
      </c>
      <c r="Z8">
        <v>47.82</v>
      </c>
      <c r="AA8">
        <v>0</v>
      </c>
      <c r="AB8">
        <v>0</v>
      </c>
      <c r="AC8">
        <v>20.65</v>
      </c>
      <c r="AD8">
        <v>40.1</v>
      </c>
      <c r="AE8">
        <v>0</v>
      </c>
      <c r="AF8">
        <v>24.72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1.3560000000000001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4.3999999999999997E-2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 s="40">
        <v>1489.9009999999998</v>
      </c>
      <c r="BR8" s="40">
        <v>1262.8399999999999</v>
      </c>
      <c r="BS8" s="40">
        <v>227.06100000000001</v>
      </c>
      <c r="BT8" s="32">
        <v>0.15240005879585289</v>
      </c>
      <c r="BU8" s="29">
        <v>712.53036824485889</v>
      </c>
      <c r="BV8">
        <v>13.111000000000001</v>
      </c>
      <c r="BW8" s="31">
        <v>6.2702056432329032</v>
      </c>
    </row>
    <row r="9" spans="1:75" x14ac:dyDescent="0.2">
      <c r="A9" s="5">
        <v>32</v>
      </c>
      <c r="B9" s="5">
        <v>6</v>
      </c>
      <c r="C9" s="6" t="s">
        <v>167</v>
      </c>
      <c r="D9" s="30">
        <v>205535</v>
      </c>
      <c r="E9">
        <v>81516.259999999995</v>
      </c>
      <c r="F9">
        <v>0</v>
      </c>
      <c r="G9">
        <v>0</v>
      </c>
      <c r="H9">
        <v>0</v>
      </c>
      <c r="I9">
        <v>0</v>
      </c>
      <c r="J9">
        <v>501.46</v>
      </c>
      <c r="K9">
        <v>0</v>
      </c>
      <c r="L9" s="29">
        <v>221.5</v>
      </c>
      <c r="M9" s="29">
        <v>1618.88</v>
      </c>
      <c r="N9">
        <v>344.44</v>
      </c>
      <c r="O9">
        <v>592.51300000000003</v>
      </c>
      <c r="P9">
        <v>943.72699999999998</v>
      </c>
      <c r="Q9">
        <v>2.0750000000000002</v>
      </c>
      <c r="R9">
        <v>0</v>
      </c>
      <c r="S9">
        <v>5.5E-2</v>
      </c>
      <c r="T9">
        <v>0</v>
      </c>
      <c r="U9">
        <v>0</v>
      </c>
      <c r="V9">
        <v>0</v>
      </c>
      <c r="W9">
        <v>270.92</v>
      </c>
      <c r="X9">
        <v>6160.86</v>
      </c>
      <c r="Y9">
        <v>960.24</v>
      </c>
      <c r="Z9">
        <v>0</v>
      </c>
      <c r="AA9">
        <v>3084.28</v>
      </c>
      <c r="AB9">
        <v>0</v>
      </c>
      <c r="AC9">
        <v>1424.64</v>
      </c>
      <c r="AD9">
        <v>819.74800000000005</v>
      </c>
      <c r="AE9">
        <v>0</v>
      </c>
      <c r="AF9">
        <v>2637.31</v>
      </c>
      <c r="AG9">
        <v>166.91</v>
      </c>
      <c r="AH9">
        <v>371.59</v>
      </c>
      <c r="AI9">
        <v>7.3929999999999998</v>
      </c>
      <c r="AJ9">
        <v>0</v>
      </c>
      <c r="AK9">
        <v>0</v>
      </c>
      <c r="AL9">
        <v>6.4</v>
      </c>
      <c r="AM9">
        <v>0</v>
      </c>
      <c r="AN9">
        <v>0</v>
      </c>
      <c r="AO9">
        <v>0</v>
      </c>
      <c r="AP9">
        <v>11.43</v>
      </c>
      <c r="AQ9">
        <v>0</v>
      </c>
      <c r="AR9">
        <v>62.128</v>
      </c>
      <c r="AS9">
        <v>0</v>
      </c>
      <c r="AT9">
        <v>40.313000000000002</v>
      </c>
      <c r="AU9">
        <v>0</v>
      </c>
      <c r="AV9">
        <v>0</v>
      </c>
      <c r="AW9">
        <v>13.14</v>
      </c>
      <c r="AX9">
        <v>0</v>
      </c>
      <c r="AY9">
        <v>4.9480000000000004</v>
      </c>
      <c r="AZ9">
        <v>0</v>
      </c>
      <c r="BA9">
        <v>0</v>
      </c>
      <c r="BB9">
        <v>0</v>
      </c>
      <c r="BC9">
        <v>0.44800000000000001</v>
      </c>
      <c r="BD9">
        <v>1.22</v>
      </c>
      <c r="BE9">
        <v>0.87</v>
      </c>
      <c r="BF9">
        <v>0</v>
      </c>
      <c r="BG9">
        <v>0</v>
      </c>
      <c r="BH9">
        <v>0</v>
      </c>
      <c r="BI9">
        <v>19.047000000000001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 s="40">
        <v>101804.745</v>
      </c>
      <c r="BR9" s="40">
        <v>82239.22</v>
      </c>
      <c r="BS9" s="40">
        <v>19565.524999999998</v>
      </c>
      <c r="BT9" s="32">
        <v>0.19218676889765796</v>
      </c>
      <c r="BU9" s="29">
        <v>495.31585861288829</v>
      </c>
      <c r="BV9">
        <v>1882.81</v>
      </c>
      <c r="BW9" s="31">
        <v>9.1605322694431592</v>
      </c>
    </row>
    <row r="10" spans="1:75" x14ac:dyDescent="0.2">
      <c r="D10" s="34">
        <f>SUM(D4:D9)</f>
        <v>236556</v>
      </c>
      <c r="BQ10" s="46">
        <v>119804.74599999998</v>
      </c>
      <c r="BR10" s="46">
        <v>95486.111000000004</v>
      </c>
      <c r="BS10" s="46">
        <v>24318.634999999995</v>
      </c>
      <c r="BT10" s="41">
        <v>0.20298557287538507</v>
      </c>
      <c r="BU10" s="42">
        <v>506.45405739021618</v>
      </c>
      <c r="BV10" s="43">
        <v>2178.1</v>
      </c>
      <c r="BW10" s="42">
        <v>9.2075449365055206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22"/>
  <sheetViews>
    <sheetView workbookViewId="0">
      <pane xSplit="4" ySplit="3" topLeftCell="E4" activePane="bottomRight" state="frozen"/>
      <selection pane="topRight" activeCell="E1" sqref="E1"/>
      <selection pane="bottomLeft" activeCell="A5" sqref="A5"/>
      <selection pane="bottomRight" activeCell="E4" sqref="E4"/>
    </sheetView>
  </sheetViews>
  <sheetFormatPr defaultRowHeight="12.75" x14ac:dyDescent="0.2"/>
  <cols>
    <col min="1" max="1" width="6.5703125" bestFit="1" customWidth="1"/>
    <col min="2" max="2" width="6" bestFit="1" customWidth="1"/>
    <col min="3" max="3" width="30.42578125" bestFit="1" customWidth="1"/>
    <col min="4" max="4" width="20.140625" bestFit="1" customWidth="1"/>
    <col min="5" max="5" width="14" bestFit="1" customWidth="1"/>
    <col min="6" max="6" width="13.28515625" customWidth="1"/>
    <col min="7" max="7" width="9.28515625" bestFit="1" customWidth="1"/>
    <col min="8" max="9" width="10.28515625" bestFit="1" customWidth="1"/>
    <col min="10" max="12" width="11.28515625" bestFit="1" customWidth="1"/>
    <col min="13" max="13" width="12.85546875" bestFit="1" customWidth="1"/>
    <col min="14" max="16" width="11.28515625" bestFit="1" customWidth="1"/>
    <col min="17" max="17" width="9.28515625" bestFit="1" customWidth="1"/>
    <col min="20" max="20" width="9.28515625" bestFit="1" customWidth="1"/>
    <col min="21" max="21" width="12.85546875" bestFit="1" customWidth="1"/>
    <col min="22" max="22" width="11.28515625" bestFit="1" customWidth="1"/>
    <col min="23" max="25" width="12.85546875" bestFit="1" customWidth="1"/>
    <col min="26" max="26" width="11.28515625" bestFit="1" customWidth="1"/>
    <col min="27" max="27" width="12.85546875" bestFit="1" customWidth="1"/>
    <col min="28" max="28" width="10.28515625" bestFit="1" customWidth="1"/>
    <col min="29" max="29" width="12.85546875" bestFit="1" customWidth="1"/>
    <col min="30" max="30" width="11.28515625" bestFit="1" customWidth="1"/>
    <col min="31" max="31" width="10.28515625" bestFit="1" customWidth="1"/>
    <col min="32" max="33" width="12.85546875" bestFit="1" customWidth="1"/>
    <col min="34" max="34" width="11.28515625" bestFit="1" customWidth="1"/>
    <col min="35" max="35" width="10.28515625" bestFit="1" customWidth="1"/>
    <col min="36" max="37" width="12.85546875" bestFit="1" customWidth="1"/>
    <col min="38" max="38" width="10.28515625" bestFit="1" customWidth="1"/>
    <col min="39" max="39" width="9.28515625" bestFit="1" customWidth="1"/>
    <col min="40" max="40" width="10.28515625" bestFit="1" customWidth="1"/>
    <col min="41" max="41" width="9.28515625" bestFit="1" customWidth="1"/>
    <col min="42" max="46" width="10.28515625" bestFit="1" customWidth="1"/>
    <col min="48" max="48" width="9.28515625" bestFit="1" customWidth="1"/>
    <col min="49" max="49" width="10.28515625" bestFit="1" customWidth="1"/>
    <col min="50" max="51" width="9.28515625" bestFit="1" customWidth="1"/>
    <col min="53" max="53" width="9.28515625" bestFit="1" customWidth="1"/>
    <col min="55" max="57" width="9.28515625" bestFit="1" customWidth="1"/>
    <col min="59" max="59" width="9.28515625" bestFit="1" customWidth="1"/>
    <col min="61" max="61" width="10.28515625" bestFit="1" customWidth="1"/>
    <col min="63" max="63" width="9.28515625" bestFit="1" customWidth="1"/>
    <col min="64" max="64" width="10.28515625" bestFit="1" customWidth="1"/>
    <col min="66" max="66" width="12.85546875" bestFit="1" customWidth="1"/>
    <col min="67" max="67" width="11.28515625" bestFit="1" customWidth="1"/>
    <col min="68" max="68" width="20.28515625" bestFit="1" customWidth="1"/>
    <col min="69" max="69" width="15" bestFit="1" customWidth="1"/>
    <col min="70" max="71" width="14" bestFit="1" customWidth="1"/>
    <col min="72" max="72" width="7.28515625" style="32" bestFit="1" customWidth="1"/>
    <col min="73" max="73" width="14.7109375" bestFit="1" customWidth="1"/>
    <col min="74" max="74" width="13.140625" bestFit="1" customWidth="1"/>
    <col min="75" max="75" width="17.7109375" bestFit="1" customWidth="1"/>
    <col min="76" max="76" width="21.28515625" bestFit="1" customWidth="1"/>
    <col min="77" max="77" width="17.85546875" bestFit="1" customWidth="1"/>
  </cols>
  <sheetData>
    <row r="1" spans="1:77" ht="13.5" thickBot="1" x14ac:dyDescent="0.25"/>
    <row r="2" spans="1:77" ht="14.25" thickBot="1" x14ac:dyDescent="0.3">
      <c r="C2" s="1"/>
      <c r="E2" s="9" t="s">
        <v>226</v>
      </c>
      <c r="F2" s="10" t="s">
        <v>227</v>
      </c>
      <c r="G2" s="10" t="s">
        <v>228</v>
      </c>
      <c r="H2" s="10" t="s">
        <v>229</v>
      </c>
      <c r="I2" s="10" t="s">
        <v>230</v>
      </c>
      <c r="J2" s="10" t="s">
        <v>231</v>
      </c>
      <c r="K2" s="10" t="s">
        <v>232</v>
      </c>
      <c r="L2" s="10" t="s">
        <v>233</v>
      </c>
      <c r="M2" s="11" t="s">
        <v>234</v>
      </c>
      <c r="N2" s="11" t="s">
        <v>235</v>
      </c>
      <c r="O2" s="11" t="s">
        <v>235</v>
      </c>
      <c r="P2" s="11" t="s">
        <v>235</v>
      </c>
      <c r="Q2" s="11" t="s">
        <v>235</v>
      </c>
      <c r="R2" s="11" t="s">
        <v>227</v>
      </c>
      <c r="S2" s="11" t="s">
        <v>235</v>
      </c>
      <c r="T2" s="11" t="s">
        <v>235</v>
      </c>
      <c r="U2" s="12" t="s">
        <v>236</v>
      </c>
      <c r="V2" s="12" t="s">
        <v>236</v>
      </c>
      <c r="W2" s="12" t="s">
        <v>237</v>
      </c>
      <c r="X2" s="13" t="s">
        <v>238</v>
      </c>
      <c r="Y2" s="13" t="s">
        <v>238</v>
      </c>
      <c r="Z2" s="13" t="s">
        <v>239</v>
      </c>
      <c r="AA2" s="13" t="s">
        <v>239</v>
      </c>
      <c r="AB2" s="13" t="s">
        <v>240</v>
      </c>
      <c r="AC2" s="13" t="s">
        <v>240</v>
      </c>
      <c r="AD2" s="13" t="s">
        <v>241</v>
      </c>
      <c r="AE2" s="13" t="s">
        <v>241</v>
      </c>
      <c r="AF2" s="13" t="s">
        <v>242</v>
      </c>
      <c r="AG2" s="13" t="s">
        <v>242</v>
      </c>
      <c r="AH2" s="13" t="s">
        <v>243</v>
      </c>
      <c r="AI2" s="13" t="s">
        <v>244</v>
      </c>
      <c r="AJ2" s="13" t="s">
        <v>245</v>
      </c>
      <c r="AK2" s="13" t="s">
        <v>245</v>
      </c>
      <c r="AL2" s="14" t="s">
        <v>246</v>
      </c>
      <c r="AM2" s="14" t="s">
        <v>247</v>
      </c>
      <c r="AN2" s="15" t="s">
        <v>248</v>
      </c>
      <c r="AO2" s="15" t="s">
        <v>248</v>
      </c>
      <c r="AP2" s="15" t="s">
        <v>249</v>
      </c>
      <c r="AQ2" s="15" t="s">
        <v>249</v>
      </c>
      <c r="AR2" s="15" t="s">
        <v>250</v>
      </c>
      <c r="AS2" s="15" t="s">
        <v>250</v>
      </c>
      <c r="AT2" s="15" t="s">
        <v>251</v>
      </c>
      <c r="AU2" s="15" t="s">
        <v>251</v>
      </c>
      <c r="AV2" s="15" t="s">
        <v>251</v>
      </c>
      <c r="AW2" s="15" t="s">
        <v>247</v>
      </c>
      <c r="AX2" s="15" t="s">
        <v>252</v>
      </c>
      <c r="AY2" s="15" t="s">
        <v>253</v>
      </c>
      <c r="AZ2" s="15" t="s">
        <v>254</v>
      </c>
      <c r="BA2" s="15" t="s">
        <v>253</v>
      </c>
      <c r="BB2" s="15" t="s">
        <v>251</v>
      </c>
      <c r="BC2" s="15" t="s">
        <v>244</v>
      </c>
      <c r="BD2" s="15" t="s">
        <v>252</v>
      </c>
      <c r="BE2" s="15" t="s">
        <v>252</v>
      </c>
      <c r="BF2" s="15" t="s">
        <v>255</v>
      </c>
      <c r="BG2" s="16" t="s">
        <v>256</v>
      </c>
      <c r="BH2" s="16" t="s">
        <v>257</v>
      </c>
      <c r="BI2" s="16" t="s">
        <v>258</v>
      </c>
      <c r="BJ2" s="16" t="s">
        <v>256</v>
      </c>
      <c r="BK2" s="16" t="s">
        <v>256</v>
      </c>
      <c r="BL2" s="16" t="s">
        <v>259</v>
      </c>
      <c r="BM2" s="16" t="s">
        <v>259</v>
      </c>
      <c r="BN2" s="17" t="s">
        <v>260</v>
      </c>
      <c r="BO2" s="17" t="s">
        <v>260</v>
      </c>
      <c r="BP2" s="27" t="s">
        <v>261</v>
      </c>
    </row>
    <row r="3" spans="1:77" ht="15.75" thickBot="1" x14ac:dyDescent="0.3">
      <c r="A3" s="2" t="s">
        <v>1</v>
      </c>
      <c r="B3" s="3" t="s">
        <v>0</v>
      </c>
      <c r="C3" s="4"/>
      <c r="D3" s="8" t="s">
        <v>225</v>
      </c>
      <c r="E3" s="18">
        <v>200301</v>
      </c>
      <c r="F3" s="19">
        <v>200301</v>
      </c>
      <c r="G3" s="19">
        <v>200301</v>
      </c>
      <c r="H3" s="19">
        <v>200302</v>
      </c>
      <c r="I3" s="19">
        <v>200108</v>
      </c>
      <c r="J3" s="19">
        <v>200303</v>
      </c>
      <c r="K3" s="19">
        <v>200203</v>
      </c>
      <c r="L3" s="19">
        <v>200307</v>
      </c>
      <c r="M3" s="20">
        <v>200307</v>
      </c>
      <c r="N3" s="20">
        <v>200123</v>
      </c>
      <c r="O3" s="20">
        <v>200135</v>
      </c>
      <c r="P3" s="20">
        <v>200136</v>
      </c>
      <c r="Q3" s="20">
        <v>200121</v>
      </c>
      <c r="R3" s="20">
        <v>200121</v>
      </c>
      <c r="S3" s="20">
        <v>160213</v>
      </c>
      <c r="T3" s="20">
        <v>160214</v>
      </c>
      <c r="U3" s="21">
        <v>200108</v>
      </c>
      <c r="V3" s="21">
        <v>200302</v>
      </c>
      <c r="W3" s="21">
        <v>200201</v>
      </c>
      <c r="X3" s="22">
        <v>200101</v>
      </c>
      <c r="Y3" s="22">
        <v>150101</v>
      </c>
      <c r="Z3" s="22">
        <v>200102</v>
      </c>
      <c r="AA3" s="22">
        <v>150107</v>
      </c>
      <c r="AB3" s="22">
        <v>200139</v>
      </c>
      <c r="AC3" s="22">
        <v>150102</v>
      </c>
      <c r="AD3" s="22">
        <v>200140</v>
      </c>
      <c r="AE3" s="22">
        <v>150104</v>
      </c>
      <c r="AF3" s="22">
        <v>200138</v>
      </c>
      <c r="AG3" s="22">
        <v>150103</v>
      </c>
      <c r="AH3" s="22">
        <v>200110</v>
      </c>
      <c r="AI3" s="22">
        <v>150110</v>
      </c>
      <c r="AJ3" s="22">
        <v>150106</v>
      </c>
      <c r="AK3" s="22">
        <v>200199</v>
      </c>
      <c r="AL3" s="23">
        <v>200125</v>
      </c>
      <c r="AM3" s="23">
        <v>200126</v>
      </c>
      <c r="AN3" s="24">
        <v>200132</v>
      </c>
      <c r="AO3" s="24">
        <v>200131</v>
      </c>
      <c r="AP3" s="24">
        <v>200134</v>
      </c>
      <c r="AQ3" s="24">
        <v>200133</v>
      </c>
      <c r="AR3" s="24">
        <v>160601</v>
      </c>
      <c r="AS3" s="24">
        <v>200133</v>
      </c>
      <c r="AT3" s="24">
        <v>200127</v>
      </c>
      <c r="AU3" s="24">
        <v>200113</v>
      </c>
      <c r="AV3" s="24">
        <v>80111</v>
      </c>
      <c r="AW3" s="24">
        <v>130205</v>
      </c>
      <c r="AX3" s="24">
        <v>130208</v>
      </c>
      <c r="AY3" s="24">
        <v>160504</v>
      </c>
      <c r="AZ3" s="24">
        <v>140601</v>
      </c>
      <c r="BA3" s="24">
        <v>160505</v>
      </c>
      <c r="BB3" s="24">
        <v>200119</v>
      </c>
      <c r="BC3" s="24">
        <v>150111</v>
      </c>
      <c r="BD3" s="24">
        <v>130802</v>
      </c>
      <c r="BE3" s="24">
        <v>160708</v>
      </c>
      <c r="BF3" s="24">
        <v>160107</v>
      </c>
      <c r="BG3" s="25">
        <v>160216</v>
      </c>
      <c r="BH3" s="25">
        <v>80317</v>
      </c>
      <c r="BI3" s="25">
        <v>80318</v>
      </c>
      <c r="BJ3" s="25">
        <v>150106</v>
      </c>
      <c r="BK3" s="25">
        <v>150110</v>
      </c>
      <c r="BL3" s="25">
        <v>161001</v>
      </c>
      <c r="BM3" s="25">
        <v>150202</v>
      </c>
      <c r="BN3" s="26">
        <v>200303</v>
      </c>
      <c r="BO3" s="26">
        <v>200301</v>
      </c>
      <c r="BP3" s="28">
        <v>191212</v>
      </c>
      <c r="BQ3" s="7" t="s">
        <v>221</v>
      </c>
      <c r="BR3" s="7" t="s">
        <v>220</v>
      </c>
      <c r="BS3" s="7" t="s">
        <v>219</v>
      </c>
      <c r="BT3" s="33" t="s">
        <v>222</v>
      </c>
      <c r="BU3" s="7" t="s">
        <v>224</v>
      </c>
      <c r="BV3" s="7" t="s">
        <v>223</v>
      </c>
      <c r="BW3" s="7" t="s">
        <v>262</v>
      </c>
      <c r="BX3" s="7" t="s">
        <v>264</v>
      </c>
      <c r="BY3" s="7" t="s">
        <v>265</v>
      </c>
    </row>
    <row r="4" spans="1:77" x14ac:dyDescent="0.2">
      <c r="A4" s="5">
        <v>30</v>
      </c>
      <c r="B4" s="5">
        <v>1</v>
      </c>
      <c r="C4" s="6" t="s">
        <v>2</v>
      </c>
      <c r="D4" s="30">
        <v>2260</v>
      </c>
      <c r="E4">
        <v>647.73299999999995</v>
      </c>
      <c r="F4">
        <v>0</v>
      </c>
      <c r="G4">
        <v>0</v>
      </c>
      <c r="H4">
        <v>0</v>
      </c>
      <c r="I4">
        <v>0</v>
      </c>
      <c r="J4">
        <v>24.77</v>
      </c>
      <c r="K4">
        <v>0</v>
      </c>
      <c r="L4">
        <v>26.45</v>
      </c>
      <c r="M4">
        <v>3.46</v>
      </c>
      <c r="N4">
        <v>2.94</v>
      </c>
      <c r="O4">
        <v>6.766</v>
      </c>
      <c r="P4">
        <v>3.38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364.49</v>
      </c>
      <c r="X4">
        <v>108.74</v>
      </c>
      <c r="Y4">
        <v>0</v>
      </c>
      <c r="Z4">
        <v>0</v>
      </c>
      <c r="AA4">
        <v>83.564999999999998</v>
      </c>
      <c r="AB4">
        <v>0.82</v>
      </c>
      <c r="AC4">
        <v>84.125</v>
      </c>
      <c r="AD4">
        <v>17.940000000000001</v>
      </c>
      <c r="AE4">
        <v>0</v>
      </c>
      <c r="AF4">
        <v>27.35</v>
      </c>
      <c r="AG4">
        <v>0</v>
      </c>
      <c r="AH4">
        <v>0</v>
      </c>
      <c r="AI4">
        <v>0</v>
      </c>
      <c r="AJ4">
        <v>0</v>
      </c>
      <c r="AK4">
        <v>0</v>
      </c>
      <c r="AL4">
        <v>0.8</v>
      </c>
      <c r="AM4">
        <v>0</v>
      </c>
      <c r="AN4">
        <v>0.22</v>
      </c>
      <c r="AO4">
        <v>0</v>
      </c>
      <c r="AP4">
        <v>0</v>
      </c>
      <c r="AQ4">
        <v>0</v>
      </c>
      <c r="AR4">
        <v>0</v>
      </c>
      <c r="AS4">
        <v>0.33</v>
      </c>
      <c r="AT4">
        <v>1.5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0.11</v>
      </c>
      <c r="BL4">
        <v>0</v>
      </c>
      <c r="BM4">
        <v>0</v>
      </c>
      <c r="BN4">
        <v>0</v>
      </c>
      <c r="BO4">
        <v>0</v>
      </c>
      <c r="BP4">
        <v>0</v>
      </c>
      <c r="BQ4" s="40">
        <v>1405.489</v>
      </c>
      <c r="BR4" s="40">
        <v>698.95299999999997</v>
      </c>
      <c r="BS4" s="40">
        <v>706.53599999999994</v>
      </c>
      <c r="BT4" s="32">
        <v>0.50269763761936237</v>
      </c>
      <c r="BU4" s="29">
        <v>621.8977876106195</v>
      </c>
      <c r="BV4">
        <v>13.086</v>
      </c>
      <c r="BW4" s="31">
        <f t="shared" ref="BW4:BW67" si="0">(BV4/D4)*1000</f>
        <v>5.790265486725664</v>
      </c>
      <c r="BX4" s="31">
        <f t="shared" ref="BX4:BX35" si="1">((U4+V4)/D4)*1000</f>
        <v>0</v>
      </c>
      <c r="BY4" s="31">
        <f t="shared" ref="BY4:BY35" si="2">(W4/D4)*1000</f>
        <v>161.27876106194691</v>
      </c>
    </row>
    <row r="5" spans="1:77" x14ac:dyDescent="0.2">
      <c r="A5" s="5">
        <v>30</v>
      </c>
      <c r="B5" s="5">
        <v>2</v>
      </c>
      <c r="C5" s="6" t="s">
        <v>3</v>
      </c>
      <c r="D5" s="30">
        <v>820</v>
      </c>
      <c r="E5">
        <v>187.87799999999999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3.88</v>
      </c>
      <c r="M5">
        <v>25.440999999999999</v>
      </c>
      <c r="N5">
        <v>2.58</v>
      </c>
      <c r="O5">
        <v>4.4109999999999996</v>
      </c>
      <c r="P5">
        <v>1.5149999999999999</v>
      </c>
      <c r="Q5">
        <v>4.2999999999999997E-2</v>
      </c>
      <c r="R5">
        <v>0</v>
      </c>
      <c r="S5">
        <v>0</v>
      </c>
      <c r="T5">
        <v>0</v>
      </c>
      <c r="U5">
        <v>21.154</v>
      </c>
      <c r="V5">
        <v>0</v>
      </c>
      <c r="W5">
        <v>6.3970000000000002</v>
      </c>
      <c r="X5">
        <v>27.190999999999999</v>
      </c>
      <c r="Y5">
        <v>7.14</v>
      </c>
      <c r="Z5">
        <v>0</v>
      </c>
      <c r="AA5">
        <v>40.115000000000002</v>
      </c>
      <c r="AB5">
        <v>2.16</v>
      </c>
      <c r="AC5">
        <v>36.915999999999997</v>
      </c>
      <c r="AD5">
        <v>9.14</v>
      </c>
      <c r="AE5">
        <v>0</v>
      </c>
      <c r="AF5">
        <v>0</v>
      </c>
      <c r="AG5">
        <v>8.0229999999999997</v>
      </c>
      <c r="AH5">
        <v>0</v>
      </c>
      <c r="AI5">
        <v>0</v>
      </c>
      <c r="AJ5">
        <v>0</v>
      </c>
      <c r="AK5">
        <v>0</v>
      </c>
      <c r="AL5">
        <v>0.35299999999999998</v>
      </c>
      <c r="AM5">
        <v>0</v>
      </c>
      <c r="AN5">
        <v>0.13800000000000001</v>
      </c>
      <c r="AO5">
        <v>0</v>
      </c>
      <c r="AP5">
        <v>0.192</v>
      </c>
      <c r="AQ5">
        <v>0</v>
      </c>
      <c r="AR5">
        <v>0</v>
      </c>
      <c r="AS5">
        <v>1.3260000000000001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 s="40">
        <v>385.99299999999999</v>
      </c>
      <c r="BR5" s="40">
        <v>191.75800000000001</v>
      </c>
      <c r="BS5" s="40">
        <v>194.23500000000001</v>
      </c>
      <c r="BT5" s="32">
        <v>0.50320860740997897</v>
      </c>
      <c r="BU5" s="29">
        <v>470.72317073170734</v>
      </c>
      <c r="BV5">
        <v>8.5489999999999995</v>
      </c>
      <c r="BW5" s="31">
        <f t="shared" si="0"/>
        <v>10.425609756097559</v>
      </c>
      <c r="BX5" s="31">
        <f t="shared" si="1"/>
        <v>25.797560975609755</v>
      </c>
      <c r="BY5" s="31">
        <f t="shared" si="2"/>
        <v>7.8012195121951224</v>
      </c>
    </row>
    <row r="6" spans="1:77" x14ac:dyDescent="0.2">
      <c r="A6" s="5">
        <v>30</v>
      </c>
      <c r="B6" s="5">
        <v>3</v>
      </c>
      <c r="C6" s="6" t="s">
        <v>4</v>
      </c>
      <c r="D6" s="30">
        <v>1058</v>
      </c>
      <c r="E6">
        <v>325.59800000000001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0.6</v>
      </c>
      <c r="M6">
        <v>2.4750000000000001</v>
      </c>
      <c r="N6">
        <v>0.68400000000000005</v>
      </c>
      <c r="O6">
        <v>1.615</v>
      </c>
      <c r="P6">
        <v>1.6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1.0999999999999999E-2</v>
      </c>
      <c r="X6">
        <v>27.896000000000001</v>
      </c>
      <c r="Y6">
        <v>0</v>
      </c>
      <c r="Z6">
        <v>0</v>
      </c>
      <c r="AA6">
        <v>25.510999999999999</v>
      </c>
      <c r="AB6">
        <v>0</v>
      </c>
      <c r="AC6">
        <v>10.404</v>
      </c>
      <c r="AD6">
        <v>10.581</v>
      </c>
      <c r="AE6">
        <v>0</v>
      </c>
      <c r="AF6">
        <v>1.679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3.7999999999999999E-2</v>
      </c>
      <c r="AO6">
        <v>0</v>
      </c>
      <c r="AP6">
        <v>3.5000000000000003E-2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 s="40">
        <v>408.72699999999998</v>
      </c>
      <c r="BR6" s="40">
        <v>326.19799999999998</v>
      </c>
      <c r="BS6" s="40">
        <v>82.528999999999996</v>
      </c>
      <c r="BT6" s="32">
        <v>0.20191717209775717</v>
      </c>
      <c r="BU6" s="29">
        <v>386.32041587901699</v>
      </c>
      <c r="BV6">
        <v>3.899</v>
      </c>
      <c r="BW6" s="31">
        <f t="shared" si="0"/>
        <v>3.6852551984877127</v>
      </c>
      <c r="BX6" s="31">
        <f t="shared" si="1"/>
        <v>0</v>
      </c>
      <c r="BY6" s="31">
        <f t="shared" si="2"/>
        <v>1.0396975425330812E-2</v>
      </c>
    </row>
    <row r="7" spans="1:77" x14ac:dyDescent="0.2">
      <c r="A7" s="5">
        <v>30</v>
      </c>
      <c r="B7" s="5">
        <v>4</v>
      </c>
      <c r="C7" s="6" t="s">
        <v>5</v>
      </c>
      <c r="D7" s="30">
        <v>3493</v>
      </c>
      <c r="E7">
        <v>590.66999999999996</v>
      </c>
      <c r="F7">
        <v>0</v>
      </c>
      <c r="G7">
        <v>0</v>
      </c>
      <c r="H7">
        <v>0</v>
      </c>
      <c r="I7">
        <v>0</v>
      </c>
      <c r="J7">
        <v>50.94</v>
      </c>
      <c r="K7">
        <v>0</v>
      </c>
      <c r="L7">
        <v>24.06</v>
      </c>
      <c r="M7">
        <v>0</v>
      </c>
      <c r="N7">
        <v>1.95</v>
      </c>
      <c r="O7">
        <v>7.81</v>
      </c>
      <c r="P7">
        <v>9.14</v>
      </c>
      <c r="Q7">
        <v>0</v>
      </c>
      <c r="R7">
        <v>0</v>
      </c>
      <c r="S7">
        <v>0</v>
      </c>
      <c r="T7">
        <v>0</v>
      </c>
      <c r="U7">
        <v>254.14</v>
      </c>
      <c r="V7">
        <v>0</v>
      </c>
      <c r="W7">
        <v>420.11</v>
      </c>
      <c r="X7">
        <v>213.905</v>
      </c>
      <c r="Y7">
        <v>0</v>
      </c>
      <c r="Z7">
        <v>0</v>
      </c>
      <c r="AA7">
        <v>173.5</v>
      </c>
      <c r="AB7">
        <v>0</v>
      </c>
      <c r="AC7">
        <v>123.245</v>
      </c>
      <c r="AD7">
        <v>23.48</v>
      </c>
      <c r="AE7">
        <v>0</v>
      </c>
      <c r="AF7">
        <v>27.14</v>
      </c>
      <c r="AG7">
        <v>0</v>
      </c>
      <c r="AH7">
        <v>0</v>
      </c>
      <c r="AI7">
        <v>0</v>
      </c>
      <c r="AJ7">
        <v>0</v>
      </c>
      <c r="AK7">
        <v>0</v>
      </c>
      <c r="AL7">
        <v>0.32</v>
      </c>
      <c r="AM7">
        <v>0</v>
      </c>
      <c r="AN7">
        <v>0.23499999999999999</v>
      </c>
      <c r="AO7">
        <v>0</v>
      </c>
      <c r="AP7">
        <v>0</v>
      </c>
      <c r="AQ7">
        <v>0</v>
      </c>
      <c r="AR7">
        <v>0</v>
      </c>
      <c r="AS7">
        <v>0.42499999999999999</v>
      </c>
      <c r="AT7">
        <v>0</v>
      </c>
      <c r="AU7">
        <v>0</v>
      </c>
      <c r="AV7">
        <v>0</v>
      </c>
      <c r="AW7">
        <v>0.1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 s="40">
        <v>1921.17</v>
      </c>
      <c r="BR7" s="40">
        <v>665.67</v>
      </c>
      <c r="BS7" s="40">
        <v>1255.5</v>
      </c>
      <c r="BT7" s="32">
        <v>0.65350801855119534</v>
      </c>
      <c r="BU7" s="29">
        <v>550.00572573718864</v>
      </c>
      <c r="BV7">
        <v>18.899999999999999</v>
      </c>
      <c r="BW7" s="31">
        <f t="shared" si="0"/>
        <v>5.4108216432865728</v>
      </c>
      <c r="BX7" s="31">
        <f t="shared" si="1"/>
        <v>72.75694245634125</v>
      </c>
      <c r="BY7" s="31">
        <f t="shared" si="2"/>
        <v>120.2719725164615</v>
      </c>
    </row>
    <row r="8" spans="1:77" x14ac:dyDescent="0.2">
      <c r="A8" s="5">
        <v>30</v>
      </c>
      <c r="B8" s="5">
        <v>5</v>
      </c>
      <c r="C8" s="6" t="s">
        <v>6</v>
      </c>
      <c r="D8" s="30">
        <v>2273</v>
      </c>
      <c r="E8">
        <v>746.8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0.88</v>
      </c>
      <c r="M8">
        <v>21.091999999999999</v>
      </c>
      <c r="N8">
        <v>3.7829999999999999</v>
      </c>
      <c r="O8">
        <v>8.3140000000000001</v>
      </c>
      <c r="P8">
        <v>1.9550000000000001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13.904</v>
      </c>
      <c r="X8">
        <v>46.44</v>
      </c>
      <c r="Y8">
        <v>6.92</v>
      </c>
      <c r="Z8">
        <v>0</v>
      </c>
      <c r="AA8">
        <v>50.451999999999998</v>
      </c>
      <c r="AB8">
        <v>1.28</v>
      </c>
      <c r="AC8">
        <v>28.312999999999999</v>
      </c>
      <c r="AD8">
        <v>46.152000000000001</v>
      </c>
      <c r="AE8">
        <v>0</v>
      </c>
      <c r="AF8">
        <v>29.577000000000002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6.3E-2</v>
      </c>
      <c r="AO8">
        <v>0</v>
      </c>
      <c r="AP8">
        <v>0.13</v>
      </c>
      <c r="AQ8">
        <v>0</v>
      </c>
      <c r="AR8">
        <v>0</v>
      </c>
      <c r="AS8">
        <v>1.7350000000000001</v>
      </c>
      <c r="AT8">
        <v>0.6</v>
      </c>
      <c r="AU8">
        <v>0</v>
      </c>
      <c r="AV8">
        <v>0</v>
      </c>
      <c r="AW8">
        <v>0.2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 s="40">
        <v>1008.59</v>
      </c>
      <c r="BR8" s="40">
        <v>747.68</v>
      </c>
      <c r="BS8" s="40">
        <v>260.91000000000003</v>
      </c>
      <c r="BT8" s="32">
        <v>0.25868787118650788</v>
      </c>
      <c r="BU8" s="29">
        <v>443.72635283765948</v>
      </c>
      <c r="BV8">
        <v>14.052</v>
      </c>
      <c r="BW8" s="31">
        <f t="shared" si="0"/>
        <v>6.1821381434227893</v>
      </c>
      <c r="BX8" s="31">
        <f t="shared" si="1"/>
        <v>0</v>
      </c>
      <c r="BY8" s="31">
        <f t="shared" si="2"/>
        <v>6.1170259568851737</v>
      </c>
    </row>
    <row r="9" spans="1:77" x14ac:dyDescent="0.2">
      <c r="A9" s="5">
        <v>30</v>
      </c>
      <c r="B9" s="5">
        <v>6</v>
      </c>
      <c r="C9" s="6" t="s">
        <v>7</v>
      </c>
      <c r="D9" s="30">
        <v>2912</v>
      </c>
      <c r="E9">
        <v>717.476</v>
      </c>
      <c r="F9">
        <v>0</v>
      </c>
      <c r="G9">
        <v>0</v>
      </c>
      <c r="H9">
        <v>0</v>
      </c>
      <c r="I9">
        <v>0</v>
      </c>
      <c r="J9">
        <v>13.5</v>
      </c>
      <c r="K9">
        <v>0</v>
      </c>
      <c r="L9">
        <v>0</v>
      </c>
      <c r="M9">
        <v>127.46</v>
      </c>
      <c r="N9">
        <v>5.92</v>
      </c>
      <c r="O9">
        <v>12.615</v>
      </c>
      <c r="P9">
        <v>5.48</v>
      </c>
      <c r="Q9">
        <v>0.09</v>
      </c>
      <c r="R9">
        <v>0</v>
      </c>
      <c r="S9">
        <v>0</v>
      </c>
      <c r="T9">
        <v>0</v>
      </c>
      <c r="U9">
        <v>0</v>
      </c>
      <c r="V9">
        <v>0</v>
      </c>
      <c r="W9">
        <v>148.18</v>
      </c>
      <c r="X9">
        <v>132.75</v>
      </c>
      <c r="Y9">
        <v>27.12</v>
      </c>
      <c r="Z9">
        <v>0</v>
      </c>
      <c r="AA9">
        <v>87.98</v>
      </c>
      <c r="AB9">
        <v>0</v>
      </c>
      <c r="AC9">
        <v>42.255000000000003</v>
      </c>
      <c r="AD9">
        <v>18.04</v>
      </c>
      <c r="AE9">
        <v>0</v>
      </c>
      <c r="AF9">
        <v>32.14</v>
      </c>
      <c r="AG9">
        <v>0</v>
      </c>
      <c r="AH9">
        <v>0</v>
      </c>
      <c r="AI9">
        <v>0</v>
      </c>
      <c r="AJ9">
        <v>0</v>
      </c>
      <c r="AK9">
        <v>0</v>
      </c>
      <c r="AL9">
        <v>0.85</v>
      </c>
      <c r="AM9">
        <v>0</v>
      </c>
      <c r="AN9">
        <v>0.19800000000000001</v>
      </c>
      <c r="AO9">
        <v>0</v>
      </c>
      <c r="AP9">
        <v>0</v>
      </c>
      <c r="AQ9">
        <v>0.154</v>
      </c>
      <c r="AR9">
        <v>0</v>
      </c>
      <c r="AS9">
        <v>1.95</v>
      </c>
      <c r="AT9">
        <v>0.93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0.02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 s="40">
        <v>1375.1079999999999</v>
      </c>
      <c r="BR9" s="40">
        <v>730.976</v>
      </c>
      <c r="BS9" s="40">
        <v>644.13199999999995</v>
      </c>
      <c r="BT9" s="32">
        <v>0.46842284387844446</v>
      </c>
      <c r="BU9" s="29">
        <v>472.22115384615387</v>
      </c>
      <c r="BV9">
        <v>24.105</v>
      </c>
      <c r="BW9" s="31">
        <f t="shared" si="0"/>
        <v>8.2778159340659343</v>
      </c>
      <c r="BX9" s="31">
        <f t="shared" si="1"/>
        <v>0</v>
      </c>
      <c r="BY9" s="31">
        <f t="shared" si="2"/>
        <v>50.885989010989015</v>
      </c>
    </row>
    <row r="10" spans="1:77" x14ac:dyDescent="0.2">
      <c r="A10" s="5">
        <v>30</v>
      </c>
      <c r="B10" s="5">
        <v>7</v>
      </c>
      <c r="C10" s="6" t="s">
        <v>8</v>
      </c>
      <c r="D10" s="30">
        <v>1893</v>
      </c>
      <c r="E10">
        <v>415.9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25.81</v>
      </c>
      <c r="N10">
        <v>1.04</v>
      </c>
      <c r="O10">
        <v>2.67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6.39</v>
      </c>
      <c r="X10">
        <v>74.56</v>
      </c>
      <c r="Y10">
        <v>0</v>
      </c>
      <c r="Z10">
        <v>0</v>
      </c>
      <c r="AA10">
        <v>65.224999999999994</v>
      </c>
      <c r="AB10">
        <v>0.85</v>
      </c>
      <c r="AC10">
        <v>0.9</v>
      </c>
      <c r="AD10">
        <v>0</v>
      </c>
      <c r="AE10">
        <v>0</v>
      </c>
      <c r="AF10">
        <v>19.829999999999998</v>
      </c>
      <c r="AG10">
        <v>0</v>
      </c>
      <c r="AH10">
        <v>0</v>
      </c>
      <c r="AI10">
        <v>0</v>
      </c>
      <c r="AJ10">
        <v>41.41</v>
      </c>
      <c r="AK10">
        <v>0</v>
      </c>
      <c r="AL10">
        <v>0</v>
      </c>
      <c r="AM10">
        <v>0</v>
      </c>
      <c r="AN10">
        <v>0.13600000000000001</v>
      </c>
      <c r="AO10">
        <v>0</v>
      </c>
      <c r="AP10">
        <v>9.9000000000000005E-2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0.03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 s="40">
        <v>654.85</v>
      </c>
      <c r="BR10" s="40">
        <v>415.9</v>
      </c>
      <c r="BS10" s="40">
        <v>238.95</v>
      </c>
      <c r="BT10" s="32">
        <v>0.36489272352447127</v>
      </c>
      <c r="BU10" s="29">
        <v>345.93238246170102</v>
      </c>
      <c r="BV10">
        <v>3.71</v>
      </c>
      <c r="BW10" s="31">
        <f t="shared" si="0"/>
        <v>1.9598520866349711</v>
      </c>
      <c r="BX10" s="31">
        <f t="shared" si="1"/>
        <v>0</v>
      </c>
      <c r="BY10" s="31">
        <f t="shared" si="2"/>
        <v>3.375594294770206</v>
      </c>
    </row>
    <row r="11" spans="1:77" x14ac:dyDescent="0.2">
      <c r="A11" s="5">
        <v>30</v>
      </c>
      <c r="B11" s="5">
        <v>8</v>
      </c>
      <c r="C11" s="6" t="s">
        <v>9</v>
      </c>
      <c r="D11" s="30">
        <v>3595</v>
      </c>
      <c r="E11">
        <v>1039.3989999999999</v>
      </c>
      <c r="F11">
        <v>0</v>
      </c>
      <c r="G11">
        <v>0</v>
      </c>
      <c r="H11">
        <v>0</v>
      </c>
      <c r="I11">
        <v>0</v>
      </c>
      <c r="J11">
        <v>19.510000000000002</v>
      </c>
      <c r="K11">
        <v>0</v>
      </c>
      <c r="L11">
        <v>34.520000000000003</v>
      </c>
      <c r="M11">
        <v>0</v>
      </c>
      <c r="N11">
        <v>10.58</v>
      </c>
      <c r="O11">
        <v>12.97</v>
      </c>
      <c r="P11">
        <v>5.6550000000000002</v>
      </c>
      <c r="Q11">
        <v>0.37</v>
      </c>
      <c r="R11">
        <v>0</v>
      </c>
      <c r="S11">
        <v>0</v>
      </c>
      <c r="T11">
        <v>0</v>
      </c>
      <c r="U11">
        <v>0</v>
      </c>
      <c r="V11">
        <v>0</v>
      </c>
      <c r="W11">
        <v>450.98</v>
      </c>
      <c r="X11">
        <v>204.3</v>
      </c>
      <c r="Y11">
        <v>0</v>
      </c>
      <c r="Z11">
        <v>0</v>
      </c>
      <c r="AA11">
        <v>96.045000000000002</v>
      </c>
      <c r="AB11">
        <v>3.14</v>
      </c>
      <c r="AC11">
        <v>82.91</v>
      </c>
      <c r="AD11">
        <v>0</v>
      </c>
      <c r="AE11">
        <v>0</v>
      </c>
      <c r="AF11">
        <v>49.22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1</v>
      </c>
      <c r="AM11">
        <v>0</v>
      </c>
      <c r="AN11">
        <v>0.41499999999999998</v>
      </c>
      <c r="AO11">
        <v>0</v>
      </c>
      <c r="AP11">
        <v>0</v>
      </c>
      <c r="AQ11">
        <v>0</v>
      </c>
      <c r="AR11">
        <v>0</v>
      </c>
      <c r="AS11">
        <v>0.44</v>
      </c>
      <c r="AT11">
        <v>1.1100000000000001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 s="40">
        <v>2012.5640000000001</v>
      </c>
      <c r="BR11" s="40">
        <v>1093.4290000000001</v>
      </c>
      <c r="BS11" s="40">
        <v>919.13499999999999</v>
      </c>
      <c r="BT11" s="32">
        <v>0.45669851989800075</v>
      </c>
      <c r="BU11" s="29">
        <v>559.8230876216968</v>
      </c>
      <c r="BV11">
        <v>29.574999999999999</v>
      </c>
      <c r="BW11" s="31">
        <f t="shared" si="0"/>
        <v>8.2267037552155777</v>
      </c>
      <c r="BX11" s="31">
        <f t="shared" si="1"/>
        <v>0</v>
      </c>
      <c r="BY11" s="31">
        <f t="shared" si="2"/>
        <v>125.44645340751043</v>
      </c>
    </row>
    <row r="12" spans="1:77" x14ac:dyDescent="0.2">
      <c r="A12" s="5">
        <v>30</v>
      </c>
      <c r="B12" s="5">
        <v>9</v>
      </c>
      <c r="C12" s="6" t="s">
        <v>10</v>
      </c>
      <c r="D12" s="30">
        <v>5410</v>
      </c>
      <c r="E12">
        <v>307.89</v>
      </c>
      <c r="F12">
        <v>0</v>
      </c>
      <c r="G12">
        <v>0</v>
      </c>
      <c r="H12">
        <v>0</v>
      </c>
      <c r="I12">
        <v>0</v>
      </c>
      <c r="J12">
        <v>69.02</v>
      </c>
      <c r="K12">
        <v>0</v>
      </c>
      <c r="L12">
        <v>0</v>
      </c>
      <c r="M12">
        <v>82.61</v>
      </c>
      <c r="N12">
        <v>7.98</v>
      </c>
      <c r="O12">
        <v>12.54</v>
      </c>
      <c r="P12">
        <v>9.6920000000000002</v>
      </c>
      <c r="Q12">
        <v>0.223</v>
      </c>
      <c r="R12">
        <v>0</v>
      </c>
      <c r="S12">
        <v>0</v>
      </c>
      <c r="T12">
        <v>0</v>
      </c>
      <c r="U12">
        <v>207.2</v>
      </c>
      <c r="V12">
        <v>0</v>
      </c>
      <c r="W12">
        <v>190</v>
      </c>
      <c r="X12">
        <v>280.12</v>
      </c>
      <c r="Y12">
        <v>0</v>
      </c>
      <c r="Z12">
        <v>0</v>
      </c>
      <c r="AA12">
        <v>193.48</v>
      </c>
      <c r="AB12">
        <v>0</v>
      </c>
      <c r="AC12">
        <v>0</v>
      </c>
      <c r="AD12">
        <v>21.4</v>
      </c>
      <c r="AE12">
        <v>0</v>
      </c>
      <c r="AF12">
        <v>53.64</v>
      </c>
      <c r="AG12">
        <v>0</v>
      </c>
      <c r="AH12">
        <v>0</v>
      </c>
      <c r="AI12">
        <v>0</v>
      </c>
      <c r="AJ12">
        <v>135.60499999999999</v>
      </c>
      <c r="AK12">
        <v>0</v>
      </c>
      <c r="AL12">
        <v>0.73</v>
      </c>
      <c r="AM12">
        <v>0</v>
      </c>
      <c r="AN12">
        <v>0.45900000000000002</v>
      </c>
      <c r="AO12">
        <v>0</v>
      </c>
      <c r="AP12">
        <v>0.63200000000000001</v>
      </c>
      <c r="AQ12">
        <v>2.2000000000000002</v>
      </c>
      <c r="AR12">
        <v>0</v>
      </c>
      <c r="AS12">
        <v>0</v>
      </c>
      <c r="AT12">
        <v>0</v>
      </c>
      <c r="AU12">
        <v>0</v>
      </c>
      <c r="AV12">
        <v>1.125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5.3999999999999999E-2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 s="40">
        <v>1576.6</v>
      </c>
      <c r="BR12" s="40">
        <v>376.91</v>
      </c>
      <c r="BS12" s="40">
        <v>1199.69</v>
      </c>
      <c r="BT12" s="32">
        <v>0.76093492325256884</v>
      </c>
      <c r="BU12" s="29">
        <v>291.42329020332716</v>
      </c>
      <c r="BV12">
        <v>30.434999999999999</v>
      </c>
      <c r="BW12" s="31">
        <f t="shared" si="0"/>
        <v>5.6256931608133085</v>
      </c>
      <c r="BX12" s="31">
        <f t="shared" si="1"/>
        <v>38.299445471349351</v>
      </c>
      <c r="BY12" s="31">
        <f t="shared" si="2"/>
        <v>35.120147874306838</v>
      </c>
    </row>
    <row r="13" spans="1:77" x14ac:dyDescent="0.2">
      <c r="A13" s="5">
        <v>30</v>
      </c>
      <c r="B13" s="5">
        <v>10</v>
      </c>
      <c r="C13" s="6" t="s">
        <v>11</v>
      </c>
      <c r="D13" s="30">
        <v>2578</v>
      </c>
      <c r="E13">
        <v>202.78</v>
      </c>
      <c r="F13">
        <v>0</v>
      </c>
      <c r="G13">
        <v>0</v>
      </c>
      <c r="H13">
        <v>0</v>
      </c>
      <c r="I13">
        <v>0</v>
      </c>
      <c r="J13">
        <v>23.3</v>
      </c>
      <c r="K13">
        <v>0</v>
      </c>
      <c r="L13">
        <v>0</v>
      </c>
      <c r="M13">
        <v>19.88</v>
      </c>
      <c r="N13">
        <v>2.2400000000000002</v>
      </c>
      <c r="O13">
        <v>5.07</v>
      </c>
      <c r="P13">
        <v>5.9139999999999997</v>
      </c>
      <c r="Q13">
        <v>0.23599999999999999</v>
      </c>
      <c r="R13">
        <v>0</v>
      </c>
      <c r="S13">
        <v>1.2999999999999999E-2</v>
      </c>
      <c r="T13">
        <v>0</v>
      </c>
      <c r="U13">
        <v>167.64</v>
      </c>
      <c r="V13">
        <v>0</v>
      </c>
      <c r="W13">
        <v>111.07</v>
      </c>
      <c r="X13">
        <v>144.75</v>
      </c>
      <c r="Y13">
        <v>0</v>
      </c>
      <c r="Z13">
        <v>0</v>
      </c>
      <c r="AA13">
        <v>152.03</v>
      </c>
      <c r="AB13">
        <v>0</v>
      </c>
      <c r="AC13">
        <v>0</v>
      </c>
      <c r="AD13">
        <v>7.9</v>
      </c>
      <c r="AE13">
        <v>0</v>
      </c>
      <c r="AF13">
        <v>19.82</v>
      </c>
      <c r="AG13">
        <v>0</v>
      </c>
      <c r="AH13">
        <v>0</v>
      </c>
      <c r="AI13">
        <v>0.154</v>
      </c>
      <c r="AJ13">
        <v>71.260000000000005</v>
      </c>
      <c r="AK13">
        <v>0</v>
      </c>
      <c r="AL13">
        <v>0.26</v>
      </c>
      <c r="AM13">
        <v>0</v>
      </c>
      <c r="AN13">
        <v>0.23599999999999999</v>
      </c>
      <c r="AO13">
        <v>0</v>
      </c>
      <c r="AP13">
        <v>0.28399999999999997</v>
      </c>
      <c r="AQ13">
        <v>0.75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8.3000000000000004E-2</v>
      </c>
      <c r="BD13">
        <v>0</v>
      </c>
      <c r="BE13">
        <v>0</v>
      </c>
      <c r="BF13">
        <v>0</v>
      </c>
      <c r="BG13">
        <v>4.5999999999999999E-2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 s="40">
        <v>935.71600000000001</v>
      </c>
      <c r="BR13" s="40">
        <v>226.08</v>
      </c>
      <c r="BS13" s="40">
        <v>709.63599999999997</v>
      </c>
      <c r="BT13" s="32">
        <v>0.75838822890706159</v>
      </c>
      <c r="BU13" s="29">
        <v>362.96198603568661</v>
      </c>
      <c r="BV13">
        <v>13.473000000000001</v>
      </c>
      <c r="BW13" s="31">
        <f t="shared" si="0"/>
        <v>5.2261442979053534</v>
      </c>
      <c r="BX13" s="31">
        <f t="shared" si="1"/>
        <v>65.02715283165243</v>
      </c>
      <c r="BY13" s="31">
        <f t="shared" si="2"/>
        <v>43.083785880527536</v>
      </c>
    </row>
    <row r="14" spans="1:77" x14ac:dyDescent="0.2">
      <c r="A14" s="5">
        <v>30</v>
      </c>
      <c r="B14" s="5">
        <v>11</v>
      </c>
      <c r="C14" s="6" t="s">
        <v>12</v>
      </c>
      <c r="D14" s="30">
        <v>1930</v>
      </c>
      <c r="E14">
        <v>239.79</v>
      </c>
      <c r="F14">
        <v>0</v>
      </c>
      <c r="G14">
        <v>0</v>
      </c>
      <c r="H14">
        <v>0</v>
      </c>
      <c r="I14">
        <v>0</v>
      </c>
      <c r="J14">
        <v>11.68</v>
      </c>
      <c r="K14">
        <v>0</v>
      </c>
      <c r="L14">
        <v>23.14</v>
      </c>
      <c r="M14">
        <v>0</v>
      </c>
      <c r="N14">
        <v>2.5099999999999998</v>
      </c>
      <c r="O14">
        <v>3.43</v>
      </c>
      <c r="P14">
        <v>0</v>
      </c>
      <c r="Q14">
        <v>0</v>
      </c>
      <c r="R14">
        <v>0</v>
      </c>
      <c r="S14">
        <v>0</v>
      </c>
      <c r="T14">
        <v>0</v>
      </c>
      <c r="U14">
        <v>69.81</v>
      </c>
      <c r="V14">
        <v>0</v>
      </c>
      <c r="W14">
        <v>63.23</v>
      </c>
      <c r="X14">
        <v>95.7</v>
      </c>
      <c r="Y14">
        <v>0</v>
      </c>
      <c r="Z14">
        <v>0</v>
      </c>
      <c r="AA14">
        <v>62.015000000000001</v>
      </c>
      <c r="AB14">
        <v>0.98</v>
      </c>
      <c r="AC14">
        <v>66.48</v>
      </c>
      <c r="AD14">
        <v>14.7</v>
      </c>
      <c r="AE14">
        <v>0</v>
      </c>
      <c r="AF14">
        <v>19.14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0.57999999999999996</v>
      </c>
      <c r="AM14">
        <v>0</v>
      </c>
      <c r="AN14">
        <v>0.23499999999999999</v>
      </c>
      <c r="AO14">
        <v>0</v>
      </c>
      <c r="AP14">
        <v>0</v>
      </c>
      <c r="AQ14">
        <v>0</v>
      </c>
      <c r="AR14">
        <v>0</v>
      </c>
      <c r="AS14">
        <v>0.54</v>
      </c>
      <c r="AT14">
        <v>0</v>
      </c>
      <c r="AU14">
        <v>0</v>
      </c>
      <c r="AV14">
        <v>0</v>
      </c>
      <c r="AW14">
        <v>0.06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 s="40">
        <v>674.02</v>
      </c>
      <c r="BR14" s="40">
        <v>274.61</v>
      </c>
      <c r="BS14" s="40">
        <v>399.41</v>
      </c>
      <c r="BT14" s="32">
        <v>0.59257885522684783</v>
      </c>
      <c r="BU14" s="29">
        <v>349.23316062176167</v>
      </c>
      <c r="BV14">
        <v>5.94</v>
      </c>
      <c r="BW14" s="31">
        <f t="shared" si="0"/>
        <v>3.0777202072538863</v>
      </c>
      <c r="BX14" s="31">
        <f t="shared" si="1"/>
        <v>36.170984455958553</v>
      </c>
      <c r="BY14" s="31">
        <f t="shared" si="2"/>
        <v>32.761658031088082</v>
      </c>
    </row>
    <row r="15" spans="1:77" x14ac:dyDescent="0.2">
      <c r="A15" s="5">
        <v>30</v>
      </c>
      <c r="B15" s="5">
        <v>12</v>
      </c>
      <c r="C15" s="6" t="s">
        <v>13</v>
      </c>
      <c r="D15" s="30">
        <v>810</v>
      </c>
      <c r="E15">
        <v>216.89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12.18</v>
      </c>
      <c r="N15">
        <v>1.34</v>
      </c>
      <c r="O15">
        <v>3.3050000000000002</v>
      </c>
      <c r="P15">
        <v>5.0199999999999996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32.65</v>
      </c>
      <c r="Y15">
        <v>3.24</v>
      </c>
      <c r="Z15">
        <v>0</v>
      </c>
      <c r="AA15">
        <v>44.56</v>
      </c>
      <c r="AB15">
        <v>0</v>
      </c>
      <c r="AC15">
        <v>13.574999999999999</v>
      </c>
      <c r="AD15">
        <v>3.68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0.11600000000000001</v>
      </c>
      <c r="AO15">
        <v>0</v>
      </c>
      <c r="AP15">
        <v>0</v>
      </c>
      <c r="AQ15">
        <v>5.5E-2</v>
      </c>
      <c r="AR15">
        <v>0</v>
      </c>
      <c r="AS15">
        <v>0.72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3.3000000000000002E-2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 s="40">
        <v>337.36399999999998</v>
      </c>
      <c r="BR15" s="40">
        <v>216.89</v>
      </c>
      <c r="BS15" s="40">
        <v>120.474</v>
      </c>
      <c r="BT15" s="32">
        <v>0.35710389964548678</v>
      </c>
      <c r="BU15" s="29">
        <v>416.49876543209876</v>
      </c>
      <c r="BV15">
        <v>9.6649999999999991</v>
      </c>
      <c r="BW15" s="31">
        <f t="shared" si="0"/>
        <v>11.932098765432098</v>
      </c>
      <c r="BX15" s="31">
        <f t="shared" si="1"/>
        <v>0</v>
      </c>
      <c r="BY15" s="31">
        <f t="shared" si="2"/>
        <v>0</v>
      </c>
    </row>
    <row r="16" spans="1:77" x14ac:dyDescent="0.2">
      <c r="A16" s="5">
        <v>30</v>
      </c>
      <c r="B16" s="5">
        <v>13</v>
      </c>
      <c r="C16" s="6" t="s">
        <v>14</v>
      </c>
      <c r="D16" s="30">
        <v>6759</v>
      </c>
      <c r="E16">
        <v>284.60000000000002</v>
      </c>
      <c r="F16">
        <v>0</v>
      </c>
      <c r="G16">
        <v>0</v>
      </c>
      <c r="H16">
        <v>0</v>
      </c>
      <c r="I16">
        <v>0</v>
      </c>
      <c r="J16">
        <v>39.159999999999997</v>
      </c>
      <c r="K16">
        <v>0</v>
      </c>
      <c r="L16">
        <v>55.2</v>
      </c>
      <c r="M16">
        <v>3.61</v>
      </c>
      <c r="N16">
        <v>12.01</v>
      </c>
      <c r="O16">
        <v>19.940000000000001</v>
      </c>
      <c r="P16">
        <v>11.42</v>
      </c>
      <c r="Q16">
        <v>0.44600000000000001</v>
      </c>
      <c r="R16">
        <v>0</v>
      </c>
      <c r="S16">
        <v>0</v>
      </c>
      <c r="T16">
        <v>0</v>
      </c>
      <c r="U16">
        <v>445.36</v>
      </c>
      <c r="V16">
        <v>0</v>
      </c>
      <c r="W16">
        <v>191.43</v>
      </c>
      <c r="X16">
        <v>474.66</v>
      </c>
      <c r="Y16">
        <v>0</v>
      </c>
      <c r="Z16">
        <v>0</v>
      </c>
      <c r="AA16">
        <v>300.49</v>
      </c>
      <c r="AB16">
        <v>0</v>
      </c>
      <c r="AC16">
        <v>323.68</v>
      </c>
      <c r="AD16">
        <v>42.22</v>
      </c>
      <c r="AE16">
        <v>0</v>
      </c>
      <c r="AF16">
        <v>0</v>
      </c>
      <c r="AG16">
        <v>67.66</v>
      </c>
      <c r="AH16">
        <v>0</v>
      </c>
      <c r="AI16">
        <v>0</v>
      </c>
      <c r="AJ16">
        <v>0</v>
      </c>
      <c r="AK16">
        <v>0</v>
      </c>
      <c r="AL16">
        <v>0.65</v>
      </c>
      <c r="AM16">
        <v>0</v>
      </c>
      <c r="AN16">
        <v>0.46</v>
      </c>
      <c r="AO16">
        <v>0</v>
      </c>
      <c r="AP16">
        <v>0</v>
      </c>
      <c r="AQ16">
        <v>4.7300000000000004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1.4E-2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 s="40">
        <v>2277.7399999999998</v>
      </c>
      <c r="BR16" s="40">
        <v>378.96</v>
      </c>
      <c r="BS16" s="40">
        <v>1898.78</v>
      </c>
      <c r="BT16" s="32">
        <v>0.83362455767559074</v>
      </c>
      <c r="BU16" s="29">
        <v>336.99363811214675</v>
      </c>
      <c r="BV16">
        <v>43.816000000000003</v>
      </c>
      <c r="BW16" s="31">
        <f t="shared" si="0"/>
        <v>6.4826157715638413</v>
      </c>
      <c r="BX16" s="31">
        <f t="shared" si="1"/>
        <v>65.891404053854117</v>
      </c>
      <c r="BY16" s="31">
        <f t="shared" si="2"/>
        <v>28.322237017310254</v>
      </c>
    </row>
    <row r="17" spans="1:77" x14ac:dyDescent="0.2">
      <c r="A17" s="5">
        <v>30</v>
      </c>
      <c r="B17" s="5">
        <v>14</v>
      </c>
      <c r="C17" s="6" t="s">
        <v>15</v>
      </c>
      <c r="D17" s="30">
        <v>4140</v>
      </c>
      <c r="E17">
        <v>271.32</v>
      </c>
      <c r="F17">
        <v>0</v>
      </c>
      <c r="G17">
        <v>0</v>
      </c>
      <c r="H17">
        <v>0</v>
      </c>
      <c r="I17">
        <v>0</v>
      </c>
      <c r="J17">
        <v>55.82</v>
      </c>
      <c r="K17">
        <v>0</v>
      </c>
      <c r="L17">
        <v>0</v>
      </c>
      <c r="M17">
        <v>43.98</v>
      </c>
      <c r="N17">
        <v>6.33</v>
      </c>
      <c r="O17">
        <v>17.47</v>
      </c>
      <c r="P17">
        <v>13.86</v>
      </c>
      <c r="Q17">
        <v>0.13</v>
      </c>
      <c r="R17">
        <v>0</v>
      </c>
      <c r="S17">
        <v>0</v>
      </c>
      <c r="T17">
        <v>0</v>
      </c>
      <c r="U17">
        <v>265.82</v>
      </c>
      <c r="V17">
        <v>0</v>
      </c>
      <c r="W17">
        <v>412.05</v>
      </c>
      <c r="X17">
        <v>267.57</v>
      </c>
      <c r="Y17">
        <v>0</v>
      </c>
      <c r="Z17">
        <v>0</v>
      </c>
      <c r="AA17">
        <v>127.08499999999999</v>
      </c>
      <c r="AB17">
        <v>7.11</v>
      </c>
      <c r="AC17">
        <v>0</v>
      </c>
      <c r="AD17">
        <v>35.18</v>
      </c>
      <c r="AE17">
        <v>0</v>
      </c>
      <c r="AF17">
        <v>61.72</v>
      </c>
      <c r="AG17">
        <v>0</v>
      </c>
      <c r="AH17">
        <v>0</v>
      </c>
      <c r="AI17">
        <v>0</v>
      </c>
      <c r="AJ17">
        <v>124.27</v>
      </c>
      <c r="AK17">
        <v>0</v>
      </c>
      <c r="AL17">
        <v>1.75</v>
      </c>
      <c r="AM17">
        <v>0</v>
      </c>
      <c r="AN17">
        <v>0.45200000000000001</v>
      </c>
      <c r="AO17">
        <v>0</v>
      </c>
      <c r="AP17">
        <v>0.40799999999999997</v>
      </c>
      <c r="AQ17">
        <v>2.62</v>
      </c>
      <c r="AR17">
        <v>0</v>
      </c>
      <c r="AS17">
        <v>0</v>
      </c>
      <c r="AT17">
        <v>2.6019999999999999</v>
      </c>
      <c r="AU17">
        <v>0</v>
      </c>
      <c r="AV17">
        <v>0</v>
      </c>
      <c r="AW17">
        <v>1.85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0.186</v>
      </c>
      <c r="BD17">
        <v>0.62</v>
      </c>
      <c r="BE17">
        <v>0</v>
      </c>
      <c r="BF17">
        <v>0</v>
      </c>
      <c r="BG17">
        <v>0.106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 s="40">
        <v>1720.309</v>
      </c>
      <c r="BR17" s="40">
        <v>327.14</v>
      </c>
      <c r="BS17" s="40">
        <v>1393.1690000000001</v>
      </c>
      <c r="BT17" s="32">
        <v>0.80983648867732483</v>
      </c>
      <c r="BU17" s="29">
        <v>415.53357487922705</v>
      </c>
      <c r="BV17">
        <v>37.79</v>
      </c>
      <c r="BW17" s="31">
        <f t="shared" si="0"/>
        <v>9.1280193236714968</v>
      </c>
      <c r="BX17" s="31">
        <f t="shared" si="1"/>
        <v>64.207729468599027</v>
      </c>
      <c r="BY17" s="31">
        <f t="shared" si="2"/>
        <v>99.528985507246389</v>
      </c>
    </row>
    <row r="18" spans="1:77" x14ac:dyDescent="0.2">
      <c r="A18" s="5">
        <v>30</v>
      </c>
      <c r="B18" s="5">
        <v>15</v>
      </c>
      <c r="C18" s="6" t="s">
        <v>16</v>
      </c>
      <c r="D18" s="30">
        <v>1676</v>
      </c>
      <c r="E18">
        <v>140.06</v>
      </c>
      <c r="F18">
        <v>0</v>
      </c>
      <c r="G18">
        <v>0</v>
      </c>
      <c r="H18">
        <v>0</v>
      </c>
      <c r="I18">
        <v>0</v>
      </c>
      <c r="J18">
        <v>9.1999999999999993</v>
      </c>
      <c r="K18">
        <v>0</v>
      </c>
      <c r="L18">
        <v>0</v>
      </c>
      <c r="M18">
        <v>9.75</v>
      </c>
      <c r="N18">
        <v>1.98</v>
      </c>
      <c r="O18">
        <v>5.18</v>
      </c>
      <c r="P18">
        <v>4.8789999999999996</v>
      </c>
      <c r="Q18">
        <v>0.21</v>
      </c>
      <c r="R18">
        <v>0</v>
      </c>
      <c r="S18">
        <v>0</v>
      </c>
      <c r="T18">
        <v>0</v>
      </c>
      <c r="U18">
        <v>100.28</v>
      </c>
      <c r="V18">
        <v>0</v>
      </c>
      <c r="W18">
        <v>70.28</v>
      </c>
      <c r="X18">
        <v>86.92</v>
      </c>
      <c r="Y18">
        <v>0</v>
      </c>
      <c r="Z18">
        <v>0</v>
      </c>
      <c r="AA18">
        <v>131.07499999999999</v>
      </c>
      <c r="AB18">
        <v>1.94</v>
      </c>
      <c r="AC18">
        <v>0</v>
      </c>
      <c r="AD18">
        <v>25.18</v>
      </c>
      <c r="AE18">
        <v>0</v>
      </c>
      <c r="AF18">
        <v>17.61</v>
      </c>
      <c r="AG18">
        <v>0</v>
      </c>
      <c r="AH18">
        <v>0</v>
      </c>
      <c r="AI18">
        <v>0</v>
      </c>
      <c r="AJ18">
        <v>46.59</v>
      </c>
      <c r="AK18">
        <v>0</v>
      </c>
      <c r="AL18">
        <v>0.42</v>
      </c>
      <c r="AM18">
        <v>0</v>
      </c>
      <c r="AN18">
        <v>0.30299999999999999</v>
      </c>
      <c r="AO18">
        <v>0</v>
      </c>
      <c r="AP18">
        <v>0.251</v>
      </c>
      <c r="AQ18">
        <v>0.46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 s="40">
        <v>652.56799999999998</v>
      </c>
      <c r="BR18" s="40">
        <v>149.26</v>
      </c>
      <c r="BS18" s="40">
        <v>503.30799999999999</v>
      </c>
      <c r="BT18" s="32">
        <v>0.77127287884174522</v>
      </c>
      <c r="BU18" s="29">
        <v>389.36038186157521</v>
      </c>
      <c r="BV18">
        <v>12.249000000000001</v>
      </c>
      <c r="BW18" s="31">
        <f t="shared" si="0"/>
        <v>7.3084725536992838</v>
      </c>
      <c r="BX18" s="31">
        <f t="shared" si="1"/>
        <v>59.832935560859191</v>
      </c>
      <c r="BY18" s="31">
        <f t="shared" si="2"/>
        <v>41.933174224343681</v>
      </c>
    </row>
    <row r="19" spans="1:77" x14ac:dyDescent="0.2">
      <c r="A19" s="5">
        <v>30</v>
      </c>
      <c r="B19" s="5">
        <v>16</v>
      </c>
      <c r="C19" s="6" t="s">
        <v>17</v>
      </c>
      <c r="D19" s="30">
        <v>7771</v>
      </c>
      <c r="E19">
        <v>553.91</v>
      </c>
      <c r="F19">
        <v>6.48</v>
      </c>
      <c r="G19">
        <v>0</v>
      </c>
      <c r="H19">
        <v>0</v>
      </c>
      <c r="I19">
        <v>0</v>
      </c>
      <c r="J19">
        <v>78.180000000000007</v>
      </c>
      <c r="K19">
        <v>0</v>
      </c>
      <c r="L19">
        <v>0</v>
      </c>
      <c r="M19">
        <v>89.16</v>
      </c>
      <c r="N19">
        <v>5.97</v>
      </c>
      <c r="O19">
        <v>19.132999999999999</v>
      </c>
      <c r="P19">
        <v>8.1199999999999992</v>
      </c>
      <c r="Q19">
        <v>0.34100000000000003</v>
      </c>
      <c r="R19">
        <v>0</v>
      </c>
      <c r="S19">
        <v>0</v>
      </c>
      <c r="T19">
        <v>0</v>
      </c>
      <c r="U19">
        <v>388.92</v>
      </c>
      <c r="V19">
        <v>0</v>
      </c>
      <c r="W19">
        <v>932.303</v>
      </c>
      <c r="X19">
        <v>473</v>
      </c>
      <c r="Y19">
        <v>0</v>
      </c>
      <c r="Z19">
        <v>0</v>
      </c>
      <c r="AA19">
        <v>265.34500000000003</v>
      </c>
      <c r="AB19">
        <v>0</v>
      </c>
      <c r="AC19">
        <v>16.2</v>
      </c>
      <c r="AD19">
        <v>32.58</v>
      </c>
      <c r="AE19">
        <v>0</v>
      </c>
      <c r="AF19">
        <v>91.38</v>
      </c>
      <c r="AG19">
        <v>0</v>
      </c>
      <c r="AH19">
        <v>0</v>
      </c>
      <c r="AI19">
        <v>0</v>
      </c>
      <c r="AJ19">
        <v>214.26</v>
      </c>
      <c r="AK19">
        <v>0</v>
      </c>
      <c r="AL19">
        <v>0.95</v>
      </c>
      <c r="AM19">
        <v>0</v>
      </c>
      <c r="AN19">
        <v>0.6</v>
      </c>
      <c r="AO19">
        <v>0</v>
      </c>
      <c r="AP19">
        <v>0.61499999999999999</v>
      </c>
      <c r="AQ19">
        <v>0</v>
      </c>
      <c r="AR19">
        <v>0</v>
      </c>
      <c r="AS19">
        <v>0</v>
      </c>
      <c r="AT19">
        <v>1.3280000000000001</v>
      </c>
      <c r="AU19">
        <v>0</v>
      </c>
      <c r="AV19">
        <v>0.33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5.1999999999999998E-2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 s="40">
        <v>3179.1570000000002</v>
      </c>
      <c r="BR19" s="40">
        <v>638.57000000000005</v>
      </c>
      <c r="BS19" s="40">
        <v>2540.587</v>
      </c>
      <c r="BT19" s="32">
        <v>0.79913857667299848</v>
      </c>
      <c r="BU19" s="29">
        <v>409.10526315789474</v>
      </c>
      <c r="BV19">
        <v>33.564</v>
      </c>
      <c r="BW19" s="31">
        <f t="shared" si="0"/>
        <v>4.3191352464290311</v>
      </c>
      <c r="BX19" s="31">
        <f t="shared" si="1"/>
        <v>50.047612919830144</v>
      </c>
      <c r="BY19" s="31">
        <f t="shared" si="2"/>
        <v>119.97207566593745</v>
      </c>
    </row>
    <row r="20" spans="1:77" x14ac:dyDescent="0.2">
      <c r="A20" s="5">
        <v>30</v>
      </c>
      <c r="B20" s="5">
        <v>138</v>
      </c>
      <c r="C20" s="6" t="s">
        <v>137</v>
      </c>
      <c r="D20" s="30">
        <v>1215</v>
      </c>
      <c r="E20">
        <v>350.637</v>
      </c>
      <c r="F20">
        <v>0</v>
      </c>
      <c r="G20">
        <v>0</v>
      </c>
      <c r="H20">
        <v>0</v>
      </c>
      <c r="I20">
        <v>0</v>
      </c>
      <c r="J20">
        <v>13.92</v>
      </c>
      <c r="K20">
        <v>0</v>
      </c>
      <c r="L20">
        <v>10.65</v>
      </c>
      <c r="M20">
        <v>0</v>
      </c>
      <c r="N20">
        <v>3.01</v>
      </c>
      <c r="O20">
        <v>3.5270000000000001</v>
      </c>
      <c r="P20">
        <v>1.24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243.86</v>
      </c>
      <c r="X20">
        <v>52.22</v>
      </c>
      <c r="Y20">
        <v>0</v>
      </c>
      <c r="Z20">
        <v>0</v>
      </c>
      <c r="AA20">
        <v>36.625</v>
      </c>
      <c r="AB20">
        <v>3.34</v>
      </c>
      <c r="AC20">
        <v>41.414999999999999</v>
      </c>
      <c r="AD20">
        <v>7.87</v>
      </c>
      <c r="AE20">
        <v>0</v>
      </c>
      <c r="AF20">
        <v>16.59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0.26</v>
      </c>
      <c r="AO20">
        <v>0</v>
      </c>
      <c r="AP20">
        <v>0</v>
      </c>
      <c r="AQ20">
        <v>0</v>
      </c>
      <c r="AR20">
        <v>0</v>
      </c>
      <c r="AS20">
        <v>0.26500000000000001</v>
      </c>
      <c r="AT20">
        <v>0.69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7.0000000000000007E-2</v>
      </c>
      <c r="BD20">
        <v>0</v>
      </c>
      <c r="BE20">
        <v>0</v>
      </c>
      <c r="BF20">
        <v>0</v>
      </c>
      <c r="BG20">
        <v>2.1000000000000001E-2</v>
      </c>
      <c r="BH20">
        <v>0</v>
      </c>
      <c r="BI20">
        <v>0</v>
      </c>
      <c r="BJ20">
        <v>0</v>
      </c>
      <c r="BK20">
        <v>0.09</v>
      </c>
      <c r="BL20">
        <v>0</v>
      </c>
      <c r="BM20">
        <v>0</v>
      </c>
      <c r="BN20">
        <v>0</v>
      </c>
      <c r="BO20">
        <v>0</v>
      </c>
      <c r="BP20">
        <v>0</v>
      </c>
      <c r="BQ20" s="40">
        <v>786.3</v>
      </c>
      <c r="BR20" s="40">
        <v>375.20699999999999</v>
      </c>
      <c r="BS20" s="40">
        <v>411.09300000000002</v>
      </c>
      <c r="BT20" s="32">
        <v>0.52281953452880581</v>
      </c>
      <c r="BU20" s="29">
        <v>647.16049382716051</v>
      </c>
      <c r="BV20">
        <v>7.7770000000000001</v>
      </c>
      <c r="BW20" s="31">
        <f t="shared" si="0"/>
        <v>6.4008230452674901</v>
      </c>
      <c r="BX20" s="31">
        <f t="shared" si="1"/>
        <v>0</v>
      </c>
      <c r="BY20" s="31">
        <f t="shared" si="2"/>
        <v>200.70781893004116</v>
      </c>
    </row>
    <row r="21" spans="1:77" x14ac:dyDescent="0.2">
      <c r="A21" s="5">
        <v>30</v>
      </c>
      <c r="B21" s="5">
        <v>18</v>
      </c>
      <c r="C21" s="6" t="s">
        <v>18</v>
      </c>
      <c r="D21" s="30">
        <v>2806</v>
      </c>
      <c r="E21">
        <v>391.34399999999999</v>
      </c>
      <c r="F21">
        <v>0</v>
      </c>
      <c r="G21">
        <v>0</v>
      </c>
      <c r="H21">
        <v>0</v>
      </c>
      <c r="I21">
        <v>0</v>
      </c>
      <c r="J21">
        <v>10.72</v>
      </c>
      <c r="K21">
        <v>0</v>
      </c>
      <c r="L21">
        <v>15.2</v>
      </c>
      <c r="M21">
        <v>0</v>
      </c>
      <c r="N21">
        <v>1.34</v>
      </c>
      <c r="O21">
        <v>0.6</v>
      </c>
      <c r="P21">
        <v>1.6</v>
      </c>
      <c r="Q21">
        <v>0</v>
      </c>
      <c r="R21">
        <v>0</v>
      </c>
      <c r="S21">
        <v>0</v>
      </c>
      <c r="T21">
        <v>0</v>
      </c>
      <c r="U21">
        <v>61.7</v>
      </c>
      <c r="V21">
        <v>0</v>
      </c>
      <c r="W21">
        <v>146.72</v>
      </c>
      <c r="X21">
        <v>114.1</v>
      </c>
      <c r="Y21">
        <v>0</v>
      </c>
      <c r="Z21">
        <v>0</v>
      </c>
      <c r="AA21">
        <v>108.99</v>
      </c>
      <c r="AB21">
        <v>0.76</v>
      </c>
      <c r="AC21">
        <v>104.11</v>
      </c>
      <c r="AD21">
        <v>15.35</v>
      </c>
      <c r="AE21">
        <v>0</v>
      </c>
      <c r="AF21">
        <v>5.72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0.19500000000000001</v>
      </c>
      <c r="AO21">
        <v>0</v>
      </c>
      <c r="AP21">
        <v>0</v>
      </c>
      <c r="AQ21">
        <v>0</v>
      </c>
      <c r="AR21">
        <v>0</v>
      </c>
      <c r="AS21">
        <v>0.34499999999999997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 s="40">
        <v>978.79399999999998</v>
      </c>
      <c r="BR21" s="40">
        <v>417.26400000000001</v>
      </c>
      <c r="BS21" s="40">
        <v>561.53</v>
      </c>
      <c r="BT21" s="32">
        <v>0.57369579298606244</v>
      </c>
      <c r="BU21" s="29">
        <v>348.82181040627228</v>
      </c>
      <c r="BV21">
        <v>3.54</v>
      </c>
      <c r="BW21" s="31">
        <f t="shared" si="0"/>
        <v>1.2615823235923023</v>
      </c>
      <c r="BX21" s="31">
        <f t="shared" si="1"/>
        <v>21.988595866001425</v>
      </c>
      <c r="BY21" s="31">
        <f t="shared" si="2"/>
        <v>52.287954383464012</v>
      </c>
    </row>
    <row r="22" spans="1:77" x14ac:dyDescent="0.2">
      <c r="A22" s="5">
        <v>30</v>
      </c>
      <c r="B22" s="5">
        <v>19</v>
      </c>
      <c r="C22" s="6" t="s">
        <v>19</v>
      </c>
      <c r="D22" s="30">
        <v>2926</v>
      </c>
      <c r="E22">
        <v>749.02</v>
      </c>
      <c r="F22">
        <v>0</v>
      </c>
      <c r="G22">
        <v>0</v>
      </c>
      <c r="H22">
        <v>0</v>
      </c>
      <c r="I22">
        <v>0</v>
      </c>
      <c r="J22">
        <v>43.44</v>
      </c>
      <c r="K22">
        <v>0</v>
      </c>
      <c r="L22">
        <v>3.6</v>
      </c>
      <c r="M22">
        <v>41.58</v>
      </c>
      <c r="N22">
        <v>1.02</v>
      </c>
      <c r="O22">
        <v>2.36</v>
      </c>
      <c r="P22">
        <v>0</v>
      </c>
      <c r="Q22">
        <v>0.1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174.52</v>
      </c>
      <c r="Y22">
        <v>0</v>
      </c>
      <c r="Z22">
        <v>0</v>
      </c>
      <c r="AA22">
        <v>97.34</v>
      </c>
      <c r="AB22">
        <v>0</v>
      </c>
      <c r="AC22">
        <v>87.45</v>
      </c>
      <c r="AD22">
        <v>22.82</v>
      </c>
      <c r="AE22">
        <v>0</v>
      </c>
      <c r="AF22">
        <v>0</v>
      </c>
      <c r="AG22">
        <v>25.2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0.24</v>
      </c>
      <c r="AO22">
        <v>0</v>
      </c>
      <c r="AP22">
        <v>0</v>
      </c>
      <c r="AQ22">
        <v>0</v>
      </c>
      <c r="AR22">
        <v>0</v>
      </c>
      <c r="AS22">
        <v>2.42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0.123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 s="40">
        <v>1251.2329999999999</v>
      </c>
      <c r="BR22" s="40">
        <v>796.06</v>
      </c>
      <c r="BS22" s="40">
        <v>455.173</v>
      </c>
      <c r="BT22" s="32">
        <v>0.36377956783428828</v>
      </c>
      <c r="BU22" s="29">
        <v>427.62576896787425</v>
      </c>
      <c r="BV22">
        <v>3.48</v>
      </c>
      <c r="BW22" s="31">
        <f t="shared" si="0"/>
        <v>1.1893369788106629</v>
      </c>
      <c r="BX22" s="31">
        <f t="shared" si="1"/>
        <v>0</v>
      </c>
      <c r="BY22" s="31">
        <f t="shared" si="2"/>
        <v>0</v>
      </c>
    </row>
    <row r="23" spans="1:77" x14ac:dyDescent="0.2">
      <c r="A23" s="5">
        <v>30</v>
      </c>
      <c r="B23" s="5">
        <v>20</v>
      </c>
      <c r="C23" s="6" t="s">
        <v>20</v>
      </c>
      <c r="D23" s="30">
        <v>3904</v>
      </c>
      <c r="E23">
        <v>621.84199999999998</v>
      </c>
      <c r="F23">
        <v>0</v>
      </c>
      <c r="G23">
        <v>0</v>
      </c>
      <c r="H23">
        <v>0</v>
      </c>
      <c r="I23">
        <v>0</v>
      </c>
      <c r="J23">
        <v>90.01</v>
      </c>
      <c r="K23">
        <v>0</v>
      </c>
      <c r="L23">
        <v>44.84</v>
      </c>
      <c r="M23">
        <v>0</v>
      </c>
      <c r="N23">
        <v>6.68</v>
      </c>
      <c r="O23">
        <v>9.3260000000000005</v>
      </c>
      <c r="P23">
        <v>15.98</v>
      </c>
      <c r="Q23">
        <v>0.23</v>
      </c>
      <c r="R23">
        <v>0</v>
      </c>
      <c r="S23">
        <v>0</v>
      </c>
      <c r="T23">
        <v>0</v>
      </c>
      <c r="U23">
        <v>56.89</v>
      </c>
      <c r="V23">
        <v>0</v>
      </c>
      <c r="W23">
        <v>261.8</v>
      </c>
      <c r="X23">
        <v>203.61500000000001</v>
      </c>
      <c r="Y23">
        <v>0</v>
      </c>
      <c r="Z23">
        <v>0</v>
      </c>
      <c r="AA23">
        <v>135.815</v>
      </c>
      <c r="AB23">
        <v>5.64</v>
      </c>
      <c r="AC23">
        <v>149.61500000000001</v>
      </c>
      <c r="AD23">
        <v>0</v>
      </c>
      <c r="AE23">
        <v>0</v>
      </c>
      <c r="AF23">
        <v>51.51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0.76</v>
      </c>
      <c r="AM23">
        <v>0</v>
      </c>
      <c r="AN23">
        <v>0.27</v>
      </c>
      <c r="AO23">
        <v>0</v>
      </c>
      <c r="AP23">
        <v>0</v>
      </c>
      <c r="AQ23">
        <v>0.27</v>
      </c>
      <c r="AR23">
        <v>0.43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 s="40">
        <v>1655.5229999999999</v>
      </c>
      <c r="BR23" s="40">
        <v>756.69200000000001</v>
      </c>
      <c r="BS23" s="40">
        <v>898.83100000000002</v>
      </c>
      <c r="BT23" s="32">
        <v>0.54292873007502762</v>
      </c>
      <c r="BU23" s="29">
        <v>424.05814549180326</v>
      </c>
      <c r="BV23">
        <v>32.216000000000001</v>
      </c>
      <c r="BW23" s="31">
        <f t="shared" si="0"/>
        <v>8.2520491803278695</v>
      </c>
      <c r="BX23" s="31">
        <f t="shared" si="1"/>
        <v>14.572233606557377</v>
      </c>
      <c r="BY23" s="31">
        <f t="shared" si="2"/>
        <v>67.05942622950819</v>
      </c>
    </row>
    <row r="24" spans="1:77" x14ac:dyDescent="0.2">
      <c r="A24" s="5">
        <v>30</v>
      </c>
      <c r="B24" s="5">
        <v>21</v>
      </c>
      <c r="C24" s="6" t="s">
        <v>21</v>
      </c>
      <c r="D24" s="30">
        <v>1102</v>
      </c>
      <c r="E24">
        <v>174.39099999999999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0.8</v>
      </c>
      <c r="M24">
        <v>14.103999999999999</v>
      </c>
      <c r="N24">
        <v>3.0470000000000002</v>
      </c>
      <c r="O24">
        <v>5.5149999999999997</v>
      </c>
      <c r="P24">
        <v>1.5620000000000001</v>
      </c>
      <c r="Q24">
        <v>1E-3</v>
      </c>
      <c r="R24">
        <v>0</v>
      </c>
      <c r="S24">
        <v>0</v>
      </c>
      <c r="T24">
        <v>0</v>
      </c>
      <c r="U24">
        <v>17.626999999999999</v>
      </c>
      <c r="V24">
        <v>0</v>
      </c>
      <c r="W24">
        <v>1.8120000000000001</v>
      </c>
      <c r="X24">
        <v>41.484999999999999</v>
      </c>
      <c r="Y24">
        <v>0</v>
      </c>
      <c r="Z24">
        <v>0</v>
      </c>
      <c r="AA24">
        <v>32.383000000000003</v>
      </c>
      <c r="AB24">
        <v>0</v>
      </c>
      <c r="AC24">
        <v>18.841000000000001</v>
      </c>
      <c r="AD24">
        <v>13.848000000000001</v>
      </c>
      <c r="AE24">
        <v>0</v>
      </c>
      <c r="AF24">
        <v>0</v>
      </c>
      <c r="AG24">
        <v>5.3719999999999999</v>
      </c>
      <c r="AH24">
        <v>0</v>
      </c>
      <c r="AI24">
        <v>0</v>
      </c>
      <c r="AJ24">
        <v>0</v>
      </c>
      <c r="AK24">
        <v>0</v>
      </c>
      <c r="AL24">
        <v>0.80400000000000005</v>
      </c>
      <c r="AM24">
        <v>0</v>
      </c>
      <c r="AN24">
        <v>5.6000000000000001E-2</v>
      </c>
      <c r="AO24">
        <v>0</v>
      </c>
      <c r="AP24">
        <v>6.4000000000000001E-2</v>
      </c>
      <c r="AQ24">
        <v>0</v>
      </c>
      <c r="AR24">
        <v>0</v>
      </c>
      <c r="AS24">
        <v>0.48599999999999999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 s="40">
        <v>332.19799999999998</v>
      </c>
      <c r="BR24" s="40">
        <v>175.191</v>
      </c>
      <c r="BS24" s="40">
        <v>157.00700000000001</v>
      </c>
      <c r="BT24" s="32">
        <v>0.47263078043817242</v>
      </c>
      <c r="BU24" s="29">
        <v>301.45009074410166</v>
      </c>
      <c r="BV24">
        <v>10.125</v>
      </c>
      <c r="BW24" s="31">
        <f t="shared" si="0"/>
        <v>9.1878402903811249</v>
      </c>
      <c r="BX24" s="31">
        <f t="shared" si="1"/>
        <v>15.995462794918332</v>
      </c>
      <c r="BY24" s="31">
        <f t="shared" si="2"/>
        <v>1.6442831215970961</v>
      </c>
    </row>
    <row r="25" spans="1:77" x14ac:dyDescent="0.2">
      <c r="A25" s="5">
        <v>30</v>
      </c>
      <c r="B25" s="5">
        <v>22</v>
      </c>
      <c r="C25" s="6" t="s">
        <v>22</v>
      </c>
      <c r="D25" s="30">
        <v>705</v>
      </c>
      <c r="E25">
        <v>174.41300000000001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9.9600000000000009</v>
      </c>
      <c r="N25">
        <v>1.6160000000000001</v>
      </c>
      <c r="O25">
        <v>1.2989999999999999</v>
      </c>
      <c r="P25">
        <v>2.6579999999999999</v>
      </c>
      <c r="Q25">
        <v>1.7999999999999999E-2</v>
      </c>
      <c r="R25">
        <v>0</v>
      </c>
      <c r="S25">
        <v>0</v>
      </c>
      <c r="T25">
        <v>0</v>
      </c>
      <c r="U25">
        <v>0</v>
      </c>
      <c r="V25">
        <v>0</v>
      </c>
      <c r="W25">
        <v>0.57399999999999995</v>
      </c>
      <c r="X25">
        <v>19.393000000000001</v>
      </c>
      <c r="Y25">
        <v>0</v>
      </c>
      <c r="Z25">
        <v>0</v>
      </c>
      <c r="AA25">
        <v>20.042000000000002</v>
      </c>
      <c r="AB25">
        <v>0</v>
      </c>
      <c r="AC25">
        <v>7.7809999999999997</v>
      </c>
      <c r="AD25">
        <v>9.32</v>
      </c>
      <c r="AE25">
        <v>0</v>
      </c>
      <c r="AF25">
        <v>11.032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4.5999999999999999E-2</v>
      </c>
      <c r="AO25">
        <v>0</v>
      </c>
      <c r="AP25">
        <v>7.6999999999999999E-2</v>
      </c>
      <c r="AQ25">
        <v>0</v>
      </c>
      <c r="AR25">
        <v>0</v>
      </c>
      <c r="AS25">
        <v>0.70299999999999996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 s="40">
        <v>258.93200000000002</v>
      </c>
      <c r="BR25" s="40">
        <v>174.41300000000001</v>
      </c>
      <c r="BS25" s="40">
        <v>84.519000000000005</v>
      </c>
      <c r="BT25" s="32">
        <v>0.32641388472649191</v>
      </c>
      <c r="BU25" s="29">
        <v>367.2794326241135</v>
      </c>
      <c r="BV25">
        <v>5.5910000000000002</v>
      </c>
      <c r="BW25" s="31">
        <f t="shared" si="0"/>
        <v>7.9304964539007088</v>
      </c>
      <c r="BX25" s="31">
        <f t="shared" si="1"/>
        <v>0</v>
      </c>
      <c r="BY25" s="31">
        <f t="shared" si="2"/>
        <v>0.81418439716312052</v>
      </c>
    </row>
    <row r="26" spans="1:77" x14ac:dyDescent="0.2">
      <c r="A26" s="5">
        <v>30</v>
      </c>
      <c r="B26" s="5">
        <v>23</v>
      </c>
      <c r="C26" s="6" t="s">
        <v>23</v>
      </c>
      <c r="D26" s="30">
        <v>13590</v>
      </c>
      <c r="E26">
        <v>3925.6350000000002</v>
      </c>
      <c r="F26">
        <v>0</v>
      </c>
      <c r="G26">
        <v>0</v>
      </c>
      <c r="H26">
        <v>0</v>
      </c>
      <c r="I26">
        <v>0</v>
      </c>
      <c r="J26">
        <v>170.55</v>
      </c>
      <c r="K26">
        <v>0</v>
      </c>
      <c r="L26">
        <v>82.01</v>
      </c>
      <c r="M26">
        <v>0.5</v>
      </c>
      <c r="N26">
        <v>36.344999999999999</v>
      </c>
      <c r="O26">
        <v>58.253</v>
      </c>
      <c r="P26">
        <v>52.305</v>
      </c>
      <c r="Q26">
        <v>0.88500000000000001</v>
      </c>
      <c r="R26">
        <v>0</v>
      </c>
      <c r="S26">
        <v>0</v>
      </c>
      <c r="T26">
        <v>0.03</v>
      </c>
      <c r="U26">
        <v>79.12</v>
      </c>
      <c r="V26">
        <v>0</v>
      </c>
      <c r="W26">
        <v>600.14</v>
      </c>
      <c r="X26">
        <v>727.33500000000004</v>
      </c>
      <c r="Y26">
        <v>0</v>
      </c>
      <c r="Z26">
        <v>0</v>
      </c>
      <c r="AA26">
        <v>382.30500000000001</v>
      </c>
      <c r="AB26">
        <v>34.92</v>
      </c>
      <c r="AC26">
        <v>378.58499999999998</v>
      </c>
      <c r="AD26">
        <v>61.89</v>
      </c>
      <c r="AE26">
        <v>0</v>
      </c>
      <c r="AF26">
        <v>244.19</v>
      </c>
      <c r="AG26">
        <v>0</v>
      </c>
      <c r="AH26">
        <v>0</v>
      </c>
      <c r="AI26">
        <v>0.06</v>
      </c>
      <c r="AJ26">
        <v>0</v>
      </c>
      <c r="AK26">
        <v>0</v>
      </c>
      <c r="AL26">
        <v>3.36</v>
      </c>
      <c r="AM26">
        <v>0.27</v>
      </c>
      <c r="AN26">
        <v>0.61</v>
      </c>
      <c r="AO26">
        <v>0</v>
      </c>
      <c r="AP26">
        <v>0</v>
      </c>
      <c r="AQ26">
        <v>2.9</v>
      </c>
      <c r="AR26">
        <v>0</v>
      </c>
      <c r="AS26">
        <v>0.38500000000000001</v>
      </c>
      <c r="AT26">
        <v>5.1070000000000002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0.22</v>
      </c>
      <c r="BD26">
        <v>0</v>
      </c>
      <c r="BE26">
        <v>0</v>
      </c>
      <c r="BF26">
        <v>0</v>
      </c>
      <c r="BG26">
        <v>5.8999999999999997E-2</v>
      </c>
      <c r="BH26">
        <v>0</v>
      </c>
      <c r="BI26">
        <v>0</v>
      </c>
      <c r="BJ26">
        <v>0</v>
      </c>
      <c r="BK26">
        <v>0.26</v>
      </c>
      <c r="BL26">
        <v>0</v>
      </c>
      <c r="BM26">
        <v>0.03</v>
      </c>
      <c r="BN26">
        <v>0</v>
      </c>
      <c r="BO26">
        <v>0</v>
      </c>
      <c r="BP26">
        <v>0</v>
      </c>
      <c r="BQ26" s="40">
        <v>6848.259</v>
      </c>
      <c r="BR26" s="40">
        <v>4178.1949999999997</v>
      </c>
      <c r="BS26" s="40">
        <v>2670.0639999999999</v>
      </c>
      <c r="BT26" s="32">
        <v>0.38988945949620191</v>
      </c>
      <c r="BU26" s="29">
        <v>503.91898454746138</v>
      </c>
      <c r="BV26">
        <v>147.81800000000001</v>
      </c>
      <c r="BW26" s="31">
        <f t="shared" si="0"/>
        <v>10.876968359087567</v>
      </c>
      <c r="BX26" s="31">
        <f t="shared" si="1"/>
        <v>5.8219278881530538</v>
      </c>
      <c r="BY26" s="31">
        <f t="shared" si="2"/>
        <v>44.160412067696839</v>
      </c>
    </row>
    <row r="27" spans="1:77" x14ac:dyDescent="0.2">
      <c r="A27" s="5">
        <v>30</v>
      </c>
      <c r="B27" s="5">
        <v>24</v>
      </c>
      <c r="C27" s="6" t="s">
        <v>24</v>
      </c>
      <c r="D27" s="30">
        <v>649</v>
      </c>
      <c r="E27">
        <v>189.72200000000001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16.66</v>
      </c>
      <c r="M27">
        <v>0</v>
      </c>
      <c r="N27">
        <v>0.82399999999999995</v>
      </c>
      <c r="O27">
        <v>2.12</v>
      </c>
      <c r="P27">
        <v>4.58</v>
      </c>
      <c r="Q27">
        <v>8.3000000000000004E-2</v>
      </c>
      <c r="R27">
        <v>0</v>
      </c>
      <c r="S27">
        <v>0</v>
      </c>
      <c r="T27">
        <v>0</v>
      </c>
      <c r="U27">
        <v>0</v>
      </c>
      <c r="V27">
        <v>0</v>
      </c>
      <c r="W27">
        <v>38.18</v>
      </c>
      <c r="X27">
        <v>65.064999999999998</v>
      </c>
      <c r="Y27">
        <v>0</v>
      </c>
      <c r="Z27">
        <v>0</v>
      </c>
      <c r="AA27">
        <v>39.424999999999997</v>
      </c>
      <c r="AB27">
        <v>3.54</v>
      </c>
      <c r="AC27">
        <v>25.675000000000001</v>
      </c>
      <c r="AD27">
        <v>6.78</v>
      </c>
      <c r="AE27">
        <v>0</v>
      </c>
      <c r="AF27">
        <v>7.54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0.215</v>
      </c>
      <c r="AO27">
        <v>0</v>
      </c>
      <c r="AP27">
        <v>0</v>
      </c>
      <c r="AQ27">
        <v>0</v>
      </c>
      <c r="AR27">
        <v>0</v>
      </c>
      <c r="AS27">
        <v>1.2549999999999999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 s="40">
        <v>401.66399999999999</v>
      </c>
      <c r="BR27" s="40">
        <v>206.38200000000001</v>
      </c>
      <c r="BS27" s="40">
        <v>195.28200000000001</v>
      </c>
      <c r="BT27" s="32">
        <v>0.48618248087954113</v>
      </c>
      <c r="BU27" s="29">
        <v>618.89676425269647</v>
      </c>
      <c r="BV27">
        <v>7.6070000000000002</v>
      </c>
      <c r="BW27" s="31">
        <f t="shared" si="0"/>
        <v>11.7211093990755</v>
      </c>
      <c r="BX27" s="31">
        <f t="shared" si="1"/>
        <v>0</v>
      </c>
      <c r="BY27" s="31">
        <f t="shared" si="2"/>
        <v>58.828967642526962</v>
      </c>
    </row>
    <row r="28" spans="1:77" x14ac:dyDescent="0.2">
      <c r="A28" s="5">
        <v>30</v>
      </c>
      <c r="B28" s="5">
        <v>25</v>
      </c>
      <c r="C28" s="6" t="s">
        <v>25</v>
      </c>
      <c r="D28" s="30">
        <v>705</v>
      </c>
      <c r="E28">
        <v>243.1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19.34</v>
      </c>
      <c r="N28">
        <v>0</v>
      </c>
      <c r="O28">
        <v>1.46</v>
      </c>
      <c r="P28">
        <v>0</v>
      </c>
      <c r="Q28">
        <v>0.05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24.02</v>
      </c>
      <c r="Y28">
        <v>0</v>
      </c>
      <c r="Z28">
        <v>0</v>
      </c>
      <c r="AA28">
        <v>26.42</v>
      </c>
      <c r="AB28">
        <v>0</v>
      </c>
      <c r="AC28">
        <v>7.6</v>
      </c>
      <c r="AD28">
        <v>8.8800000000000008</v>
      </c>
      <c r="AE28">
        <v>0</v>
      </c>
      <c r="AF28">
        <v>13.41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9.7000000000000003E-2</v>
      </c>
      <c r="AO28">
        <v>0</v>
      </c>
      <c r="AP28">
        <v>0</v>
      </c>
      <c r="AQ28">
        <v>3.2000000000000001E-2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1.6E-2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 s="40">
        <v>344.42500000000001</v>
      </c>
      <c r="BR28" s="40">
        <v>243.1</v>
      </c>
      <c r="BS28" s="40">
        <v>101.325</v>
      </c>
      <c r="BT28" s="32">
        <v>0.29418596211076431</v>
      </c>
      <c r="BU28" s="29">
        <v>488.54609929078015</v>
      </c>
      <c r="BV28">
        <v>1.51</v>
      </c>
      <c r="BW28" s="31">
        <f t="shared" si="0"/>
        <v>2.1418439716312059</v>
      </c>
      <c r="BX28" s="31">
        <f t="shared" si="1"/>
        <v>0</v>
      </c>
      <c r="BY28" s="31">
        <f t="shared" si="2"/>
        <v>0</v>
      </c>
    </row>
    <row r="29" spans="1:77" x14ac:dyDescent="0.2">
      <c r="A29" s="5">
        <v>30</v>
      </c>
      <c r="B29" s="5">
        <v>26</v>
      </c>
      <c r="C29" s="6" t="s">
        <v>26</v>
      </c>
      <c r="D29" s="30">
        <v>11615</v>
      </c>
      <c r="E29">
        <v>3803.32</v>
      </c>
      <c r="F29">
        <v>0</v>
      </c>
      <c r="G29">
        <v>0</v>
      </c>
      <c r="H29">
        <v>0</v>
      </c>
      <c r="I29">
        <v>0</v>
      </c>
      <c r="J29">
        <v>176.14</v>
      </c>
      <c r="K29">
        <v>0</v>
      </c>
      <c r="L29">
        <v>153.91999999999999</v>
      </c>
      <c r="M29">
        <v>0</v>
      </c>
      <c r="N29">
        <v>22.82</v>
      </c>
      <c r="O29">
        <v>37.32</v>
      </c>
      <c r="P29">
        <v>51.465000000000003</v>
      </c>
      <c r="Q29">
        <v>0.63</v>
      </c>
      <c r="R29">
        <v>0</v>
      </c>
      <c r="S29">
        <v>0</v>
      </c>
      <c r="T29">
        <v>0</v>
      </c>
      <c r="U29">
        <v>0</v>
      </c>
      <c r="V29">
        <v>0</v>
      </c>
      <c r="W29">
        <v>541.52</v>
      </c>
      <c r="X29">
        <v>839.875</v>
      </c>
      <c r="Y29">
        <v>0</v>
      </c>
      <c r="Z29">
        <v>0</v>
      </c>
      <c r="AA29">
        <v>494.84500000000003</v>
      </c>
      <c r="AB29">
        <v>2.78</v>
      </c>
      <c r="AC29">
        <v>172.38</v>
      </c>
      <c r="AD29">
        <v>43.8</v>
      </c>
      <c r="AE29">
        <v>0</v>
      </c>
      <c r="AF29">
        <v>190.54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0.55000000000000004</v>
      </c>
      <c r="AM29">
        <v>0</v>
      </c>
      <c r="AN29">
        <v>0.435</v>
      </c>
      <c r="AO29">
        <v>0</v>
      </c>
      <c r="AP29">
        <v>0</v>
      </c>
      <c r="AQ29">
        <v>0</v>
      </c>
      <c r="AR29">
        <v>0</v>
      </c>
      <c r="AS29">
        <v>7.52</v>
      </c>
      <c r="AT29">
        <v>2.516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0.1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0.06</v>
      </c>
      <c r="BJ29">
        <v>0</v>
      </c>
      <c r="BK29">
        <v>0.04</v>
      </c>
      <c r="BL29">
        <v>0</v>
      </c>
      <c r="BM29">
        <v>0</v>
      </c>
      <c r="BN29">
        <v>0</v>
      </c>
      <c r="BO29">
        <v>0</v>
      </c>
      <c r="BP29">
        <v>0</v>
      </c>
      <c r="BQ29" s="40">
        <v>6542.576</v>
      </c>
      <c r="BR29" s="40">
        <v>4133.38</v>
      </c>
      <c r="BS29" s="40">
        <v>2409.1959999999999</v>
      </c>
      <c r="BT29" s="32">
        <v>0.36823355204433239</v>
      </c>
      <c r="BU29" s="29">
        <v>563.28678433060702</v>
      </c>
      <c r="BV29">
        <v>112.235</v>
      </c>
      <c r="BW29" s="31">
        <f t="shared" si="0"/>
        <v>9.6629358588032712</v>
      </c>
      <c r="BX29" s="31">
        <f t="shared" si="1"/>
        <v>0</v>
      </c>
      <c r="BY29" s="31">
        <f t="shared" si="2"/>
        <v>46.622470942746446</v>
      </c>
    </row>
    <row r="30" spans="1:77" x14ac:dyDescent="0.2">
      <c r="A30" s="5">
        <v>30</v>
      </c>
      <c r="B30" s="5">
        <v>27</v>
      </c>
      <c r="C30" s="6" t="s">
        <v>27</v>
      </c>
      <c r="D30" s="30">
        <v>15887</v>
      </c>
      <c r="E30">
        <v>1455.71</v>
      </c>
      <c r="F30">
        <v>0</v>
      </c>
      <c r="G30">
        <v>0</v>
      </c>
      <c r="H30">
        <v>0</v>
      </c>
      <c r="I30">
        <v>0</v>
      </c>
      <c r="J30">
        <v>165.66</v>
      </c>
      <c r="K30">
        <v>0</v>
      </c>
      <c r="L30">
        <v>0</v>
      </c>
      <c r="M30">
        <v>113.83</v>
      </c>
      <c r="N30">
        <v>24.66</v>
      </c>
      <c r="O30">
        <v>52.851999999999997</v>
      </c>
      <c r="P30">
        <v>62.512</v>
      </c>
      <c r="Q30">
        <v>0.57099999999999995</v>
      </c>
      <c r="R30">
        <v>0</v>
      </c>
      <c r="S30">
        <v>0</v>
      </c>
      <c r="T30">
        <v>0</v>
      </c>
      <c r="U30">
        <v>1258.81</v>
      </c>
      <c r="V30">
        <v>0</v>
      </c>
      <c r="W30">
        <v>1591.2370000000001</v>
      </c>
      <c r="X30">
        <v>1161.4100000000001</v>
      </c>
      <c r="Y30">
        <v>0</v>
      </c>
      <c r="Z30">
        <v>0</v>
      </c>
      <c r="AA30">
        <v>539.66999999999996</v>
      </c>
      <c r="AB30">
        <v>15.705</v>
      </c>
      <c r="AC30">
        <v>0.9</v>
      </c>
      <c r="AD30">
        <v>60.98</v>
      </c>
      <c r="AE30">
        <v>0</v>
      </c>
      <c r="AF30">
        <v>329.34</v>
      </c>
      <c r="AG30">
        <v>0</v>
      </c>
      <c r="AH30">
        <v>0</v>
      </c>
      <c r="AI30">
        <v>0</v>
      </c>
      <c r="AJ30">
        <v>489.37</v>
      </c>
      <c r="AK30">
        <v>0</v>
      </c>
      <c r="AL30">
        <v>4.2</v>
      </c>
      <c r="AM30">
        <v>0</v>
      </c>
      <c r="AN30">
        <v>1.661</v>
      </c>
      <c r="AO30">
        <v>0</v>
      </c>
      <c r="AP30">
        <v>2.0030000000000001</v>
      </c>
      <c r="AQ30">
        <v>1.51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0.13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 s="40">
        <v>7332.7209999999995</v>
      </c>
      <c r="BR30" s="40">
        <v>1621.37</v>
      </c>
      <c r="BS30" s="40">
        <v>5711.3509999999997</v>
      </c>
      <c r="BT30" s="32">
        <v>0.77888562785901716</v>
      </c>
      <c r="BU30" s="29">
        <v>461.55479322716684</v>
      </c>
      <c r="BV30">
        <v>140.595</v>
      </c>
      <c r="BW30" s="31">
        <f t="shared" si="0"/>
        <v>8.8496884244980176</v>
      </c>
      <c r="BX30" s="31">
        <f t="shared" si="1"/>
        <v>79.235223767860504</v>
      </c>
      <c r="BY30" s="31">
        <f t="shared" si="2"/>
        <v>100.1596903128344</v>
      </c>
    </row>
    <row r="31" spans="1:77" x14ac:dyDescent="0.2">
      <c r="A31" s="5">
        <v>30</v>
      </c>
      <c r="B31" s="5">
        <v>28</v>
      </c>
      <c r="C31" s="6" t="s">
        <v>28</v>
      </c>
      <c r="D31" s="30">
        <v>2245</v>
      </c>
      <c r="E31">
        <v>184.47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15.48</v>
      </c>
      <c r="M31">
        <v>0</v>
      </c>
      <c r="N31">
        <v>6.89</v>
      </c>
      <c r="O31">
        <v>6.84</v>
      </c>
      <c r="P31">
        <v>7.2</v>
      </c>
      <c r="Q31">
        <v>0</v>
      </c>
      <c r="R31">
        <v>0</v>
      </c>
      <c r="S31">
        <v>0</v>
      </c>
      <c r="T31">
        <v>0</v>
      </c>
      <c r="U31">
        <v>181.75</v>
      </c>
      <c r="V31">
        <v>0</v>
      </c>
      <c r="W31">
        <v>47.96</v>
      </c>
      <c r="X31">
        <v>131.82</v>
      </c>
      <c r="Y31">
        <v>11.855</v>
      </c>
      <c r="Z31">
        <v>0</v>
      </c>
      <c r="AA31">
        <v>102.77</v>
      </c>
      <c r="AB31">
        <v>0</v>
      </c>
      <c r="AC31">
        <v>88.76</v>
      </c>
      <c r="AD31">
        <v>5.7</v>
      </c>
      <c r="AE31">
        <v>12.36</v>
      </c>
      <c r="AF31">
        <v>21.56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0.246</v>
      </c>
      <c r="AO31">
        <v>0</v>
      </c>
      <c r="AP31">
        <v>0</v>
      </c>
      <c r="AQ31">
        <v>0</v>
      </c>
      <c r="AR31">
        <v>0</v>
      </c>
      <c r="AS31">
        <v>1.718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 s="40">
        <v>827.37900000000002</v>
      </c>
      <c r="BR31" s="40">
        <v>199.95</v>
      </c>
      <c r="BS31" s="40">
        <v>627.42899999999997</v>
      </c>
      <c r="BT31" s="32">
        <v>0.7583332426856374</v>
      </c>
      <c r="BU31" s="29">
        <v>368.54298440979954</v>
      </c>
      <c r="BV31">
        <v>20.93</v>
      </c>
      <c r="BW31" s="31">
        <f t="shared" si="0"/>
        <v>9.3229398663697101</v>
      </c>
      <c r="BX31" s="31">
        <f t="shared" si="1"/>
        <v>80.957683741648111</v>
      </c>
      <c r="BY31" s="31">
        <f t="shared" si="2"/>
        <v>21.363028953229396</v>
      </c>
    </row>
    <row r="32" spans="1:77" x14ac:dyDescent="0.2">
      <c r="A32" s="5">
        <v>30</v>
      </c>
      <c r="B32" s="5">
        <v>29</v>
      </c>
      <c r="C32" s="6" t="s">
        <v>29</v>
      </c>
      <c r="D32" s="30">
        <v>540</v>
      </c>
      <c r="E32">
        <v>222.79499999999999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5.4740000000000002</v>
      </c>
      <c r="N32">
        <v>0.52400000000000002</v>
      </c>
      <c r="O32">
        <v>1.677</v>
      </c>
      <c r="P32">
        <v>1.284</v>
      </c>
      <c r="Q32">
        <v>0.08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20.713999999999999</v>
      </c>
      <c r="Y32">
        <v>0</v>
      </c>
      <c r="Z32">
        <v>0</v>
      </c>
      <c r="AA32">
        <v>27.158000000000001</v>
      </c>
      <c r="AB32">
        <v>0</v>
      </c>
      <c r="AC32">
        <v>10.021000000000001</v>
      </c>
      <c r="AD32">
        <v>10.999000000000001</v>
      </c>
      <c r="AE32">
        <v>0</v>
      </c>
      <c r="AF32">
        <v>10.36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8.7999999999999995E-2</v>
      </c>
      <c r="AO32">
        <v>0</v>
      </c>
      <c r="AP32">
        <v>0.111</v>
      </c>
      <c r="AQ32">
        <v>0</v>
      </c>
      <c r="AR32">
        <v>0</v>
      </c>
      <c r="AS32">
        <v>0.184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 s="40">
        <v>311.46899999999999</v>
      </c>
      <c r="BR32" s="40">
        <v>222.79499999999999</v>
      </c>
      <c r="BS32" s="40">
        <v>88.674000000000007</v>
      </c>
      <c r="BT32" s="32">
        <v>0.28469606927174135</v>
      </c>
      <c r="BU32" s="29">
        <v>576.79444444444448</v>
      </c>
      <c r="BV32">
        <v>3.5649999999999999</v>
      </c>
      <c r="BW32" s="31">
        <f t="shared" si="0"/>
        <v>6.6018518518518521</v>
      </c>
      <c r="BX32" s="31">
        <f t="shared" si="1"/>
        <v>0</v>
      </c>
      <c r="BY32" s="31">
        <f t="shared" si="2"/>
        <v>0</v>
      </c>
    </row>
    <row r="33" spans="1:77" x14ac:dyDescent="0.2">
      <c r="A33" s="5">
        <v>30</v>
      </c>
      <c r="B33" s="5">
        <v>30</v>
      </c>
      <c r="C33" s="6" t="s">
        <v>30</v>
      </c>
      <c r="D33" s="30">
        <v>3284</v>
      </c>
      <c r="E33">
        <v>181.78</v>
      </c>
      <c r="F33">
        <v>0</v>
      </c>
      <c r="G33">
        <v>0</v>
      </c>
      <c r="H33">
        <v>0</v>
      </c>
      <c r="I33">
        <v>0</v>
      </c>
      <c r="J33">
        <v>47.02</v>
      </c>
      <c r="K33">
        <v>0</v>
      </c>
      <c r="L33">
        <v>0</v>
      </c>
      <c r="M33">
        <v>40.630000000000003</v>
      </c>
      <c r="N33">
        <v>4.3</v>
      </c>
      <c r="O33">
        <v>9.4700000000000006</v>
      </c>
      <c r="P33">
        <v>11.22</v>
      </c>
      <c r="Q33">
        <v>0.44800000000000001</v>
      </c>
      <c r="R33">
        <v>0</v>
      </c>
      <c r="S33">
        <v>0</v>
      </c>
      <c r="T33">
        <v>0</v>
      </c>
      <c r="U33">
        <v>157.41999999999999</v>
      </c>
      <c r="V33">
        <v>0</v>
      </c>
      <c r="W33">
        <v>134.82</v>
      </c>
      <c r="X33">
        <v>201.33</v>
      </c>
      <c r="Y33">
        <v>0</v>
      </c>
      <c r="Z33">
        <v>0</v>
      </c>
      <c r="AA33">
        <v>147.595</v>
      </c>
      <c r="AB33">
        <v>9.5500000000000007</v>
      </c>
      <c r="AC33">
        <v>0</v>
      </c>
      <c r="AD33">
        <v>20.440000000000001</v>
      </c>
      <c r="AE33">
        <v>0</v>
      </c>
      <c r="AF33">
        <v>44.56</v>
      </c>
      <c r="AG33">
        <v>0</v>
      </c>
      <c r="AH33">
        <v>0</v>
      </c>
      <c r="AI33">
        <v>0.16500000000000001</v>
      </c>
      <c r="AJ33">
        <v>103.38</v>
      </c>
      <c r="AK33">
        <v>0</v>
      </c>
      <c r="AL33">
        <v>1.25</v>
      </c>
      <c r="AM33">
        <v>0</v>
      </c>
      <c r="AN33">
        <v>0.47099999999999997</v>
      </c>
      <c r="AO33">
        <v>0</v>
      </c>
      <c r="AP33">
        <v>0.58199999999999996</v>
      </c>
      <c r="AQ33">
        <v>3.09</v>
      </c>
      <c r="AR33">
        <v>0</v>
      </c>
      <c r="AS33">
        <v>0</v>
      </c>
      <c r="AT33">
        <v>0.624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0.61</v>
      </c>
      <c r="BD33">
        <v>0</v>
      </c>
      <c r="BE33">
        <v>0</v>
      </c>
      <c r="BF33">
        <v>0</v>
      </c>
      <c r="BG33">
        <v>0.09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 s="40">
        <v>1120.845</v>
      </c>
      <c r="BR33" s="40">
        <v>228.8</v>
      </c>
      <c r="BS33" s="40">
        <v>892.04499999999996</v>
      </c>
      <c r="BT33" s="32">
        <v>0.79586829579469065</v>
      </c>
      <c r="BU33" s="29">
        <v>341.30481120584653</v>
      </c>
      <c r="BV33">
        <v>25.437999999999999</v>
      </c>
      <c r="BW33" s="31">
        <f t="shared" si="0"/>
        <v>7.7460414129110831</v>
      </c>
      <c r="BX33" s="31">
        <f t="shared" si="1"/>
        <v>47.93544457978075</v>
      </c>
      <c r="BY33" s="31">
        <f t="shared" si="2"/>
        <v>41.053593179049933</v>
      </c>
    </row>
    <row r="34" spans="1:77" x14ac:dyDescent="0.2">
      <c r="A34" s="5">
        <v>30</v>
      </c>
      <c r="B34" s="5">
        <v>31</v>
      </c>
      <c r="C34" s="6" t="s">
        <v>31</v>
      </c>
      <c r="D34" s="30">
        <v>2262</v>
      </c>
      <c r="E34">
        <v>117.44</v>
      </c>
      <c r="F34">
        <v>0</v>
      </c>
      <c r="G34">
        <v>0</v>
      </c>
      <c r="H34">
        <v>0</v>
      </c>
      <c r="I34">
        <v>0</v>
      </c>
      <c r="J34">
        <v>23.83</v>
      </c>
      <c r="K34">
        <v>0</v>
      </c>
      <c r="L34">
        <v>19.78</v>
      </c>
      <c r="M34">
        <v>0</v>
      </c>
      <c r="N34">
        <v>4.3499999999999996</v>
      </c>
      <c r="O34">
        <v>5.92</v>
      </c>
      <c r="P34">
        <v>7.7110000000000003</v>
      </c>
      <c r="Q34">
        <v>0</v>
      </c>
      <c r="R34">
        <v>0</v>
      </c>
      <c r="S34">
        <v>0</v>
      </c>
      <c r="T34">
        <v>0</v>
      </c>
      <c r="U34">
        <v>146.41999999999999</v>
      </c>
      <c r="V34">
        <v>0</v>
      </c>
      <c r="W34">
        <v>35.28</v>
      </c>
      <c r="X34">
        <v>134.76</v>
      </c>
      <c r="Y34">
        <v>11.855</v>
      </c>
      <c r="Z34">
        <v>0</v>
      </c>
      <c r="AA34">
        <v>72.64</v>
      </c>
      <c r="AB34">
        <v>0</v>
      </c>
      <c r="AC34">
        <v>112.63</v>
      </c>
      <c r="AD34">
        <v>11.14</v>
      </c>
      <c r="AE34">
        <v>10.88</v>
      </c>
      <c r="AF34">
        <v>19.14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0.2</v>
      </c>
      <c r="AM34">
        <v>0</v>
      </c>
      <c r="AN34">
        <v>0.14899999999999999</v>
      </c>
      <c r="AO34">
        <v>0</v>
      </c>
      <c r="AP34">
        <v>0</v>
      </c>
      <c r="AQ34">
        <v>0</v>
      </c>
      <c r="AR34">
        <v>0</v>
      </c>
      <c r="AS34">
        <v>1.923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 s="40">
        <v>736.048</v>
      </c>
      <c r="BR34" s="40">
        <v>161.05000000000001</v>
      </c>
      <c r="BS34" s="40">
        <v>574.99800000000005</v>
      </c>
      <c r="BT34" s="32">
        <v>0.781196335021629</v>
      </c>
      <c r="BU34" s="29">
        <v>325.39699381078691</v>
      </c>
      <c r="BV34">
        <v>17.981000000000002</v>
      </c>
      <c r="BW34" s="31">
        <f t="shared" si="0"/>
        <v>7.9491600353669316</v>
      </c>
      <c r="BX34" s="31">
        <f t="shared" si="1"/>
        <v>64.730327144120253</v>
      </c>
      <c r="BY34" s="31">
        <f t="shared" si="2"/>
        <v>15.596816976127322</v>
      </c>
    </row>
    <row r="35" spans="1:77" x14ac:dyDescent="0.2">
      <c r="A35" s="5">
        <v>30</v>
      </c>
      <c r="B35" s="5">
        <v>32</v>
      </c>
      <c r="C35" s="6" t="s">
        <v>32</v>
      </c>
      <c r="D35" s="30">
        <v>2430</v>
      </c>
      <c r="E35">
        <v>142.26</v>
      </c>
      <c r="F35">
        <v>0</v>
      </c>
      <c r="G35">
        <v>0</v>
      </c>
      <c r="H35">
        <v>0</v>
      </c>
      <c r="I35">
        <v>0</v>
      </c>
      <c r="J35">
        <v>8.85</v>
      </c>
      <c r="K35">
        <v>0</v>
      </c>
      <c r="L35">
        <v>23.5</v>
      </c>
      <c r="M35">
        <v>0</v>
      </c>
      <c r="N35">
        <v>6.55</v>
      </c>
      <c r="O35">
        <v>15.816000000000001</v>
      </c>
      <c r="P35">
        <v>6.78</v>
      </c>
      <c r="Q35">
        <v>0</v>
      </c>
      <c r="R35">
        <v>0</v>
      </c>
      <c r="S35">
        <v>0</v>
      </c>
      <c r="T35">
        <v>0</v>
      </c>
      <c r="U35">
        <v>216.92</v>
      </c>
      <c r="V35">
        <v>0</v>
      </c>
      <c r="W35">
        <v>51.16</v>
      </c>
      <c r="X35">
        <v>119.39</v>
      </c>
      <c r="Y35">
        <v>37.270000000000003</v>
      </c>
      <c r="Z35">
        <v>0</v>
      </c>
      <c r="AA35">
        <v>98.61</v>
      </c>
      <c r="AB35">
        <v>0</v>
      </c>
      <c r="AC35">
        <v>120.87</v>
      </c>
      <c r="AD35">
        <v>14.1</v>
      </c>
      <c r="AE35">
        <v>12.42</v>
      </c>
      <c r="AF35">
        <v>28.26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0.17499999999999999</v>
      </c>
      <c r="AO35">
        <v>0</v>
      </c>
      <c r="AP35">
        <v>0</v>
      </c>
      <c r="AQ35">
        <v>0</v>
      </c>
      <c r="AR35">
        <v>0</v>
      </c>
      <c r="AS35">
        <v>0.26900000000000002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 s="40">
        <v>903.2</v>
      </c>
      <c r="BR35" s="40">
        <v>174.61</v>
      </c>
      <c r="BS35" s="40">
        <v>728.59</v>
      </c>
      <c r="BT35" s="32">
        <v>0.80667626217891941</v>
      </c>
      <c r="BU35" s="29">
        <v>371.68724279835391</v>
      </c>
      <c r="BV35">
        <v>29.146000000000001</v>
      </c>
      <c r="BW35" s="31">
        <f t="shared" si="0"/>
        <v>11.994238683127573</v>
      </c>
      <c r="BX35" s="31">
        <f t="shared" si="1"/>
        <v>89.267489711934161</v>
      </c>
      <c r="BY35" s="31">
        <f t="shared" si="2"/>
        <v>21.05349794238683</v>
      </c>
    </row>
    <row r="36" spans="1:77" x14ac:dyDescent="0.2">
      <c r="A36" s="5">
        <v>30</v>
      </c>
      <c r="B36" s="5">
        <v>33</v>
      </c>
      <c r="C36" s="6" t="s">
        <v>33</v>
      </c>
      <c r="D36" s="30">
        <v>200</v>
      </c>
      <c r="E36">
        <v>44.88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12.34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9.2100000000000009</v>
      </c>
      <c r="Y36">
        <v>0</v>
      </c>
      <c r="Z36">
        <v>0</v>
      </c>
      <c r="AA36">
        <v>9.8000000000000007</v>
      </c>
      <c r="AB36">
        <v>0</v>
      </c>
      <c r="AC36">
        <v>3.5249999999999999</v>
      </c>
      <c r="AD36">
        <v>2.98</v>
      </c>
      <c r="AE36">
        <v>0</v>
      </c>
      <c r="AF36">
        <v>2.56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4.1000000000000002E-2</v>
      </c>
      <c r="AO36">
        <v>0</v>
      </c>
      <c r="AP36">
        <v>0</v>
      </c>
      <c r="AQ36">
        <v>1.0999999999999999E-2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 s="40">
        <v>85.346999999999994</v>
      </c>
      <c r="BR36" s="40">
        <v>44.88</v>
      </c>
      <c r="BS36" s="40">
        <v>40.466999999999999</v>
      </c>
      <c r="BT36" s="32">
        <v>0.47414671868958486</v>
      </c>
      <c r="BU36" s="29">
        <v>426.73500000000001</v>
      </c>
      <c r="BV36">
        <v>0</v>
      </c>
      <c r="BW36" s="31">
        <f t="shared" si="0"/>
        <v>0</v>
      </c>
      <c r="BX36" s="31">
        <f t="shared" ref="BX36:BX67" si="3">((U36+V36)/D36)*1000</f>
        <v>0</v>
      </c>
      <c r="BY36" s="31">
        <f t="shared" ref="BY36:BY67" si="4">(W36/D36)*1000</f>
        <v>0</v>
      </c>
    </row>
    <row r="37" spans="1:77" x14ac:dyDescent="0.2">
      <c r="A37" s="5">
        <v>30</v>
      </c>
      <c r="B37" s="5">
        <v>34</v>
      </c>
      <c r="C37" s="6" t="s">
        <v>34</v>
      </c>
      <c r="D37" s="30">
        <v>141</v>
      </c>
      <c r="E37">
        <v>45.52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3.08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4.1900000000000004</v>
      </c>
      <c r="Y37">
        <v>0</v>
      </c>
      <c r="Z37">
        <v>0</v>
      </c>
      <c r="AA37">
        <v>5.55</v>
      </c>
      <c r="AB37">
        <v>0</v>
      </c>
      <c r="AC37">
        <v>1.04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0.02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 s="40">
        <v>59.4</v>
      </c>
      <c r="BR37" s="40">
        <v>45.52</v>
      </c>
      <c r="BS37" s="40">
        <v>13.88</v>
      </c>
      <c r="BT37" s="32">
        <v>0.23367003367003367</v>
      </c>
      <c r="BU37" s="29">
        <v>421.27659574468083</v>
      </c>
      <c r="BV37">
        <v>0</v>
      </c>
      <c r="BW37" s="31">
        <f t="shared" si="0"/>
        <v>0</v>
      </c>
      <c r="BX37" s="31">
        <f t="shared" si="3"/>
        <v>0</v>
      </c>
      <c r="BY37" s="31">
        <f t="shared" si="4"/>
        <v>0</v>
      </c>
    </row>
    <row r="38" spans="1:77" x14ac:dyDescent="0.2">
      <c r="A38" s="5">
        <v>30</v>
      </c>
      <c r="B38" s="5">
        <v>35</v>
      </c>
      <c r="C38" s="6" t="s">
        <v>35</v>
      </c>
      <c r="D38" s="30">
        <v>1355</v>
      </c>
      <c r="E38">
        <v>357.52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2.8</v>
      </c>
      <c r="M38">
        <v>16.920000000000002</v>
      </c>
      <c r="N38">
        <v>2.75</v>
      </c>
      <c r="O38">
        <v>3</v>
      </c>
      <c r="P38">
        <v>2.2919999999999998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52.4</v>
      </c>
      <c r="Y38">
        <v>2.2999999999999998</v>
      </c>
      <c r="Z38">
        <v>0</v>
      </c>
      <c r="AA38">
        <v>53.975000000000001</v>
      </c>
      <c r="AB38">
        <v>0</v>
      </c>
      <c r="AC38">
        <v>12.614000000000001</v>
      </c>
      <c r="AD38">
        <v>16.8</v>
      </c>
      <c r="AE38">
        <v>0</v>
      </c>
      <c r="AF38">
        <v>9.58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1.9E-2</v>
      </c>
      <c r="AO38">
        <v>0</v>
      </c>
      <c r="AP38">
        <v>2.4E-2</v>
      </c>
      <c r="AQ38">
        <v>0</v>
      </c>
      <c r="AR38">
        <v>0</v>
      </c>
      <c r="AS38">
        <v>1.61</v>
      </c>
      <c r="AT38">
        <v>0.40500000000000003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 s="40">
        <v>535.00900000000001</v>
      </c>
      <c r="BR38" s="40">
        <v>360.32</v>
      </c>
      <c r="BS38" s="40">
        <v>174.68899999999999</v>
      </c>
      <c r="BT38" s="32">
        <v>0.32651600253453678</v>
      </c>
      <c r="BU38" s="29">
        <v>394.84059040590404</v>
      </c>
      <c r="BV38">
        <v>8.0419999999999998</v>
      </c>
      <c r="BW38" s="31">
        <f t="shared" si="0"/>
        <v>5.9350553505535055</v>
      </c>
      <c r="BX38" s="31">
        <f t="shared" si="3"/>
        <v>0</v>
      </c>
      <c r="BY38" s="31">
        <f t="shared" si="4"/>
        <v>0</v>
      </c>
    </row>
    <row r="39" spans="1:77" x14ac:dyDescent="0.2">
      <c r="A39" s="5">
        <v>30</v>
      </c>
      <c r="B39" s="5">
        <v>36</v>
      </c>
      <c r="C39" s="6" t="s">
        <v>36</v>
      </c>
      <c r="D39" s="30">
        <v>3039</v>
      </c>
      <c r="E39">
        <v>677.16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33.78</v>
      </c>
      <c r="N39">
        <v>0.97</v>
      </c>
      <c r="O39">
        <v>2.94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5.18</v>
      </c>
      <c r="X39">
        <v>98.13</v>
      </c>
      <c r="Y39">
        <v>0</v>
      </c>
      <c r="Z39">
        <v>0</v>
      </c>
      <c r="AA39">
        <v>110.91</v>
      </c>
      <c r="AB39">
        <v>0</v>
      </c>
      <c r="AC39">
        <v>1.35</v>
      </c>
      <c r="AD39">
        <v>0</v>
      </c>
      <c r="AE39">
        <v>0</v>
      </c>
      <c r="AF39">
        <v>10.130000000000001</v>
      </c>
      <c r="AG39">
        <v>0</v>
      </c>
      <c r="AH39">
        <v>0</v>
      </c>
      <c r="AI39">
        <v>0</v>
      </c>
      <c r="AJ39">
        <v>59.61</v>
      </c>
      <c r="AK39">
        <v>0</v>
      </c>
      <c r="AL39">
        <v>0</v>
      </c>
      <c r="AM39">
        <v>0</v>
      </c>
      <c r="AN39">
        <v>0.13600000000000001</v>
      </c>
      <c r="AO39">
        <v>0</v>
      </c>
      <c r="AP39">
        <v>0.14299999999999999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5.2999999999999999E-2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0.06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 s="40">
        <v>1000.552</v>
      </c>
      <c r="BR39" s="40">
        <v>677.16</v>
      </c>
      <c r="BS39" s="40">
        <v>323.392</v>
      </c>
      <c r="BT39" s="32">
        <v>0.32321358610047252</v>
      </c>
      <c r="BU39" s="29">
        <v>329.23724909509707</v>
      </c>
      <c r="BV39">
        <v>3.91</v>
      </c>
      <c r="BW39" s="31">
        <f t="shared" si="0"/>
        <v>1.286607436656795</v>
      </c>
      <c r="BX39" s="31">
        <f t="shared" si="3"/>
        <v>0</v>
      </c>
      <c r="BY39" s="31">
        <f t="shared" si="4"/>
        <v>1.7045080618624546</v>
      </c>
    </row>
    <row r="40" spans="1:77" x14ac:dyDescent="0.2">
      <c r="A40" s="5">
        <v>30</v>
      </c>
      <c r="B40" s="5">
        <v>37</v>
      </c>
      <c r="C40" s="6" t="s">
        <v>37</v>
      </c>
      <c r="D40" s="30">
        <v>6363</v>
      </c>
      <c r="E40">
        <v>373.86</v>
      </c>
      <c r="F40">
        <v>0</v>
      </c>
      <c r="G40">
        <v>0</v>
      </c>
      <c r="H40">
        <v>0</v>
      </c>
      <c r="I40">
        <v>0</v>
      </c>
      <c r="J40">
        <v>96.08</v>
      </c>
      <c r="K40">
        <v>0</v>
      </c>
      <c r="L40">
        <v>70.3</v>
      </c>
      <c r="M40">
        <v>0</v>
      </c>
      <c r="N40">
        <v>14.21</v>
      </c>
      <c r="O40">
        <v>38.768999999999998</v>
      </c>
      <c r="P40">
        <v>20.655000000000001</v>
      </c>
      <c r="Q40">
        <v>0.16</v>
      </c>
      <c r="R40">
        <v>0</v>
      </c>
      <c r="S40">
        <v>0</v>
      </c>
      <c r="T40">
        <v>0</v>
      </c>
      <c r="U40">
        <v>571.54</v>
      </c>
      <c r="V40">
        <v>0</v>
      </c>
      <c r="W40">
        <v>232.06</v>
      </c>
      <c r="X40">
        <v>434.56</v>
      </c>
      <c r="Y40">
        <v>38.47</v>
      </c>
      <c r="Z40">
        <v>0</v>
      </c>
      <c r="AA40">
        <v>295.69</v>
      </c>
      <c r="AB40">
        <v>0</v>
      </c>
      <c r="AC40">
        <v>329.88</v>
      </c>
      <c r="AD40">
        <v>25.84</v>
      </c>
      <c r="AE40">
        <v>27.52</v>
      </c>
      <c r="AF40">
        <v>82.26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0.8</v>
      </c>
      <c r="AM40">
        <v>0</v>
      </c>
      <c r="AN40">
        <v>0.38300000000000001</v>
      </c>
      <c r="AO40">
        <v>0</v>
      </c>
      <c r="AP40">
        <v>0</v>
      </c>
      <c r="AQ40">
        <v>0</v>
      </c>
      <c r="AR40">
        <v>0</v>
      </c>
      <c r="AS40">
        <v>3.6549999999999998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2.5999999999999999E-2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 s="40">
        <v>2656.7179999999998</v>
      </c>
      <c r="BR40" s="40">
        <v>540.24</v>
      </c>
      <c r="BS40" s="40">
        <v>2116.4780000000001</v>
      </c>
      <c r="BT40" s="32">
        <v>0.79665135705031542</v>
      </c>
      <c r="BU40" s="29">
        <v>417.52600974383154</v>
      </c>
      <c r="BV40">
        <v>73.793999999999997</v>
      </c>
      <c r="BW40" s="31">
        <f t="shared" si="0"/>
        <v>11.597359735973596</v>
      </c>
      <c r="BX40" s="31">
        <f t="shared" si="3"/>
        <v>89.822410812509816</v>
      </c>
      <c r="BY40" s="31">
        <f t="shared" si="4"/>
        <v>36.470218450416475</v>
      </c>
    </row>
    <row r="41" spans="1:77" x14ac:dyDescent="0.2">
      <c r="A41" s="5">
        <v>30</v>
      </c>
      <c r="B41" s="5">
        <v>38</v>
      </c>
      <c r="C41" s="6" t="s">
        <v>38</v>
      </c>
      <c r="D41" s="30">
        <v>5063</v>
      </c>
      <c r="E41">
        <v>744.22</v>
      </c>
      <c r="F41">
        <v>0</v>
      </c>
      <c r="G41">
        <v>0</v>
      </c>
      <c r="H41">
        <v>0</v>
      </c>
      <c r="I41">
        <v>0</v>
      </c>
      <c r="J41">
        <v>54.6</v>
      </c>
      <c r="K41">
        <v>0</v>
      </c>
      <c r="L41">
        <v>37.92</v>
      </c>
      <c r="M41">
        <v>0</v>
      </c>
      <c r="N41">
        <v>6.86</v>
      </c>
      <c r="O41">
        <v>13.071999999999999</v>
      </c>
      <c r="P41">
        <v>11.46</v>
      </c>
      <c r="Q41">
        <v>0</v>
      </c>
      <c r="R41">
        <v>0</v>
      </c>
      <c r="S41">
        <v>0</v>
      </c>
      <c r="T41">
        <v>0</v>
      </c>
      <c r="U41">
        <v>269.31</v>
      </c>
      <c r="V41">
        <v>0</v>
      </c>
      <c r="W41">
        <v>558.1</v>
      </c>
      <c r="X41">
        <v>271.39499999999998</v>
      </c>
      <c r="Y41">
        <v>0</v>
      </c>
      <c r="Z41">
        <v>0</v>
      </c>
      <c r="AA41">
        <v>200.98500000000001</v>
      </c>
      <c r="AB41">
        <v>2.1800000000000002</v>
      </c>
      <c r="AC41">
        <v>190.465</v>
      </c>
      <c r="AD41">
        <v>10.72</v>
      </c>
      <c r="AE41">
        <v>0</v>
      </c>
      <c r="AF41">
        <v>47.88</v>
      </c>
      <c r="AG41">
        <v>0</v>
      </c>
      <c r="AH41">
        <v>0</v>
      </c>
      <c r="AI41">
        <v>0.11</v>
      </c>
      <c r="AJ41">
        <v>0</v>
      </c>
      <c r="AK41">
        <v>0</v>
      </c>
      <c r="AL41">
        <v>0</v>
      </c>
      <c r="AM41">
        <v>0</v>
      </c>
      <c r="AN41">
        <v>0.33500000000000002</v>
      </c>
      <c r="AO41">
        <v>0</v>
      </c>
      <c r="AP41">
        <v>0</v>
      </c>
      <c r="AQ41">
        <v>0</v>
      </c>
      <c r="AR41">
        <v>0</v>
      </c>
      <c r="AS41">
        <v>1.6950000000000001</v>
      </c>
      <c r="AT41">
        <v>1.27</v>
      </c>
      <c r="AU41">
        <v>0</v>
      </c>
      <c r="AV41">
        <v>0</v>
      </c>
      <c r="AW41">
        <v>0.45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 s="40">
        <v>2423.027</v>
      </c>
      <c r="BR41" s="40">
        <v>836.74</v>
      </c>
      <c r="BS41" s="40">
        <v>1586.287</v>
      </c>
      <c r="BT41" s="32">
        <v>0.65467161529772466</v>
      </c>
      <c r="BU41" s="29">
        <v>478.57535058265853</v>
      </c>
      <c r="BV41">
        <v>31.391999999999999</v>
      </c>
      <c r="BW41" s="31">
        <f t="shared" si="0"/>
        <v>6.200276515899664</v>
      </c>
      <c r="BX41" s="31">
        <f t="shared" si="3"/>
        <v>53.191783527552836</v>
      </c>
      <c r="BY41" s="31">
        <f t="shared" si="4"/>
        <v>110.23108828757654</v>
      </c>
    </row>
    <row r="42" spans="1:77" x14ac:dyDescent="0.2">
      <c r="A42" s="5">
        <v>30</v>
      </c>
      <c r="B42" s="5">
        <v>39</v>
      </c>
      <c r="C42" s="6" t="s">
        <v>39</v>
      </c>
      <c r="D42" s="30">
        <v>1209</v>
      </c>
      <c r="E42">
        <v>66.37</v>
      </c>
      <c r="F42">
        <v>0</v>
      </c>
      <c r="G42">
        <v>0</v>
      </c>
      <c r="H42">
        <v>0</v>
      </c>
      <c r="I42">
        <v>0</v>
      </c>
      <c r="J42">
        <v>7.99</v>
      </c>
      <c r="K42">
        <v>0</v>
      </c>
      <c r="L42">
        <v>8.02</v>
      </c>
      <c r="M42">
        <v>0</v>
      </c>
      <c r="N42">
        <v>1.92</v>
      </c>
      <c r="O42">
        <v>3.665</v>
      </c>
      <c r="P42">
        <v>1.22</v>
      </c>
      <c r="Q42">
        <v>0</v>
      </c>
      <c r="R42">
        <v>0</v>
      </c>
      <c r="S42">
        <v>0</v>
      </c>
      <c r="T42">
        <v>0</v>
      </c>
      <c r="U42">
        <v>95.25</v>
      </c>
      <c r="V42">
        <v>0</v>
      </c>
      <c r="W42">
        <v>57.02</v>
      </c>
      <c r="X42">
        <v>70.8</v>
      </c>
      <c r="Y42">
        <v>0</v>
      </c>
      <c r="Z42">
        <v>0</v>
      </c>
      <c r="AA42">
        <v>45.91</v>
      </c>
      <c r="AB42">
        <v>0</v>
      </c>
      <c r="AC42">
        <v>51.39</v>
      </c>
      <c r="AD42">
        <v>21.11</v>
      </c>
      <c r="AE42">
        <v>4.13</v>
      </c>
      <c r="AF42">
        <v>11.94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0.16900000000000001</v>
      </c>
      <c r="AO42">
        <v>0</v>
      </c>
      <c r="AP42">
        <v>0</v>
      </c>
      <c r="AQ42">
        <v>0</v>
      </c>
      <c r="AR42">
        <v>0</v>
      </c>
      <c r="AS42">
        <v>0.26100000000000001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1.7000000000000001E-2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 s="40">
        <v>447.18200000000002</v>
      </c>
      <c r="BR42" s="40">
        <v>82.38</v>
      </c>
      <c r="BS42" s="40">
        <v>364.80200000000002</v>
      </c>
      <c r="BT42" s="32">
        <v>0.81577970490762153</v>
      </c>
      <c r="BU42" s="29">
        <v>369.87758478081059</v>
      </c>
      <c r="BV42">
        <v>6.8049999999999997</v>
      </c>
      <c r="BW42" s="31">
        <f t="shared" si="0"/>
        <v>5.6286186931348219</v>
      </c>
      <c r="BX42" s="31">
        <f t="shared" si="3"/>
        <v>78.784119106699748</v>
      </c>
      <c r="BY42" s="31">
        <f t="shared" si="4"/>
        <v>47.162944582299424</v>
      </c>
    </row>
    <row r="43" spans="1:77" x14ac:dyDescent="0.2">
      <c r="A43" s="5">
        <v>30</v>
      </c>
      <c r="B43" s="5">
        <v>137</v>
      </c>
      <c r="C43" s="6" t="s">
        <v>136</v>
      </c>
      <c r="D43" s="30">
        <v>1854</v>
      </c>
      <c r="E43">
        <v>82.94</v>
      </c>
      <c r="F43">
        <v>0</v>
      </c>
      <c r="G43">
        <v>0</v>
      </c>
      <c r="H43">
        <v>0</v>
      </c>
      <c r="I43">
        <v>0</v>
      </c>
      <c r="J43">
        <v>43.19</v>
      </c>
      <c r="K43">
        <v>0</v>
      </c>
      <c r="L43">
        <v>17.32</v>
      </c>
      <c r="M43">
        <v>0</v>
      </c>
      <c r="N43">
        <v>3.6</v>
      </c>
      <c r="O43">
        <v>8.6989999999999998</v>
      </c>
      <c r="P43">
        <v>5.58</v>
      </c>
      <c r="Q43">
        <v>0</v>
      </c>
      <c r="R43">
        <v>0</v>
      </c>
      <c r="S43">
        <v>0</v>
      </c>
      <c r="T43">
        <v>0</v>
      </c>
      <c r="U43">
        <v>107.91</v>
      </c>
      <c r="V43">
        <v>0</v>
      </c>
      <c r="W43">
        <v>26.64</v>
      </c>
      <c r="X43">
        <v>115.99</v>
      </c>
      <c r="Y43">
        <v>0</v>
      </c>
      <c r="Z43">
        <v>0</v>
      </c>
      <c r="AA43">
        <v>62.84</v>
      </c>
      <c r="AB43">
        <v>0</v>
      </c>
      <c r="AC43">
        <v>87.65</v>
      </c>
      <c r="AD43">
        <v>20.239999999999998</v>
      </c>
      <c r="AE43">
        <v>8.1199999999999992</v>
      </c>
      <c r="AF43">
        <v>30.22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0.188</v>
      </c>
      <c r="AO43">
        <v>0</v>
      </c>
      <c r="AP43">
        <v>0</v>
      </c>
      <c r="AQ43">
        <v>0</v>
      </c>
      <c r="AR43">
        <v>0</v>
      </c>
      <c r="AS43">
        <v>2.8050000000000002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 s="40">
        <v>623.93200000000002</v>
      </c>
      <c r="BR43" s="40">
        <v>143.44999999999999</v>
      </c>
      <c r="BS43" s="40">
        <v>480.48200000000003</v>
      </c>
      <c r="BT43" s="32">
        <v>0.77008712487899322</v>
      </c>
      <c r="BU43" s="29">
        <v>336.5329018338727</v>
      </c>
      <c r="BV43">
        <v>17.879000000000001</v>
      </c>
      <c r="BW43" s="31">
        <f t="shared" si="0"/>
        <v>9.6434735706580383</v>
      </c>
      <c r="BX43" s="31">
        <f t="shared" si="3"/>
        <v>58.203883495145632</v>
      </c>
      <c r="BY43" s="31">
        <f t="shared" si="4"/>
        <v>14.368932038834952</v>
      </c>
    </row>
    <row r="44" spans="1:77" x14ac:dyDescent="0.2">
      <c r="A44" s="5">
        <v>30</v>
      </c>
      <c r="B44" s="5">
        <v>40</v>
      </c>
      <c r="C44" s="6" t="s">
        <v>40</v>
      </c>
      <c r="D44" s="30">
        <v>653</v>
      </c>
      <c r="E44">
        <v>250.76900000000001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1</v>
      </c>
      <c r="M44">
        <v>2.0390000000000001</v>
      </c>
      <c r="N44">
        <v>0.58399999999999996</v>
      </c>
      <c r="O44">
        <v>1.575</v>
      </c>
      <c r="P44">
        <v>0.32700000000000001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26.716999999999999</v>
      </c>
      <c r="Y44">
        <v>0</v>
      </c>
      <c r="Z44">
        <v>0</v>
      </c>
      <c r="AA44">
        <v>34.732999999999997</v>
      </c>
      <c r="AB44">
        <v>0</v>
      </c>
      <c r="AC44">
        <v>9.8030000000000008</v>
      </c>
      <c r="AD44">
        <v>1.5609999999999999</v>
      </c>
      <c r="AE44">
        <v>0</v>
      </c>
      <c r="AF44">
        <v>1.2030000000000001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0.2</v>
      </c>
      <c r="AM44">
        <v>0</v>
      </c>
      <c r="AN44">
        <v>5.1999999999999998E-2</v>
      </c>
      <c r="AO44">
        <v>0</v>
      </c>
      <c r="AP44">
        <v>5.8999999999999997E-2</v>
      </c>
      <c r="AQ44">
        <v>0</v>
      </c>
      <c r="AR44">
        <v>0</v>
      </c>
      <c r="AS44">
        <v>4.4999999999999998E-2</v>
      </c>
      <c r="AT44">
        <v>0</v>
      </c>
      <c r="AU44">
        <v>0</v>
      </c>
      <c r="AV44">
        <v>0</v>
      </c>
      <c r="AW44">
        <v>0.36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 s="40">
        <v>331.02699999999999</v>
      </c>
      <c r="BR44" s="40">
        <v>251.76900000000001</v>
      </c>
      <c r="BS44" s="40">
        <v>79.257999999999996</v>
      </c>
      <c r="BT44" s="32">
        <v>0.23943062046298338</v>
      </c>
      <c r="BU44" s="29">
        <v>506.93261868300152</v>
      </c>
      <c r="BV44">
        <v>2.4860000000000002</v>
      </c>
      <c r="BW44" s="31">
        <f t="shared" si="0"/>
        <v>3.8070444104134764</v>
      </c>
      <c r="BX44" s="31">
        <f t="shared" si="3"/>
        <v>0</v>
      </c>
      <c r="BY44" s="31">
        <f t="shared" si="4"/>
        <v>0</v>
      </c>
    </row>
    <row r="45" spans="1:77" x14ac:dyDescent="0.2">
      <c r="A45" s="5">
        <v>30</v>
      </c>
      <c r="B45" s="5">
        <v>41</v>
      </c>
      <c r="C45" s="6" t="s">
        <v>41</v>
      </c>
      <c r="D45" s="30">
        <v>1071</v>
      </c>
      <c r="E45">
        <v>462.67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1.2</v>
      </c>
      <c r="M45">
        <v>23.123000000000001</v>
      </c>
      <c r="N45">
        <v>6.9359999999999999</v>
      </c>
      <c r="O45">
        <v>6.05</v>
      </c>
      <c r="P45">
        <v>1.28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43.05</v>
      </c>
      <c r="Y45">
        <v>0</v>
      </c>
      <c r="Z45">
        <v>0</v>
      </c>
      <c r="AA45">
        <v>53.177999999999997</v>
      </c>
      <c r="AB45">
        <v>0</v>
      </c>
      <c r="AC45">
        <v>22.495999999999999</v>
      </c>
      <c r="AD45">
        <v>40.832000000000001</v>
      </c>
      <c r="AE45">
        <v>0</v>
      </c>
      <c r="AF45">
        <v>28.818000000000001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0.6</v>
      </c>
      <c r="AM45">
        <v>0</v>
      </c>
      <c r="AN45">
        <v>8.2000000000000003E-2</v>
      </c>
      <c r="AO45">
        <v>0</v>
      </c>
      <c r="AP45">
        <v>0.21199999999999999</v>
      </c>
      <c r="AQ45">
        <v>0</v>
      </c>
      <c r="AR45">
        <v>0</v>
      </c>
      <c r="AS45">
        <v>0.73</v>
      </c>
      <c r="AT45">
        <v>0.6</v>
      </c>
      <c r="AU45">
        <v>0</v>
      </c>
      <c r="AV45">
        <v>0</v>
      </c>
      <c r="AW45">
        <v>0.3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 s="40">
        <v>692.15700000000004</v>
      </c>
      <c r="BR45" s="40">
        <v>463.87</v>
      </c>
      <c r="BS45" s="40">
        <v>228.28700000000001</v>
      </c>
      <c r="BT45" s="32">
        <v>0.32981967963915704</v>
      </c>
      <c r="BU45" s="29">
        <v>646.27170868347343</v>
      </c>
      <c r="BV45">
        <v>14.266</v>
      </c>
      <c r="BW45" s="31">
        <f t="shared" si="0"/>
        <v>13.320261437908497</v>
      </c>
      <c r="BX45" s="31">
        <f t="shared" si="3"/>
        <v>0</v>
      </c>
      <c r="BY45" s="31">
        <f t="shared" si="4"/>
        <v>0</v>
      </c>
    </row>
    <row r="46" spans="1:77" x14ac:dyDescent="0.2">
      <c r="A46" s="5">
        <v>30</v>
      </c>
      <c r="B46" s="5">
        <v>42</v>
      </c>
      <c r="C46" s="6" t="s">
        <v>42</v>
      </c>
      <c r="D46" s="30">
        <v>660</v>
      </c>
      <c r="E46">
        <v>184.43700000000001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2.63</v>
      </c>
      <c r="N46">
        <v>1.504</v>
      </c>
      <c r="O46">
        <v>1.49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6.8449999999999998</v>
      </c>
      <c r="Y46">
        <v>0</v>
      </c>
      <c r="Z46">
        <v>0</v>
      </c>
      <c r="AA46">
        <v>25.963999999999999</v>
      </c>
      <c r="AB46">
        <v>0</v>
      </c>
      <c r="AC46">
        <v>3.7559999999999998</v>
      </c>
      <c r="AD46">
        <v>3.1680000000000001</v>
      </c>
      <c r="AE46">
        <v>0</v>
      </c>
      <c r="AF46">
        <v>1.782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3.9E-2</v>
      </c>
      <c r="AO46">
        <v>0</v>
      </c>
      <c r="AP46">
        <v>8.3000000000000004E-2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 s="40">
        <v>231.69800000000001</v>
      </c>
      <c r="BR46" s="40">
        <v>184.43700000000001</v>
      </c>
      <c r="BS46" s="40">
        <v>47.261000000000003</v>
      </c>
      <c r="BT46" s="32">
        <v>0.20397672832739169</v>
      </c>
      <c r="BU46" s="29">
        <v>351.05757575757576</v>
      </c>
      <c r="BV46">
        <v>2.9940000000000002</v>
      </c>
      <c r="BW46" s="31">
        <f t="shared" si="0"/>
        <v>4.536363636363637</v>
      </c>
      <c r="BX46" s="31">
        <f t="shared" si="3"/>
        <v>0</v>
      </c>
      <c r="BY46" s="31">
        <f t="shared" si="4"/>
        <v>0</v>
      </c>
    </row>
    <row r="47" spans="1:77" x14ac:dyDescent="0.2">
      <c r="A47" s="5">
        <v>30</v>
      </c>
      <c r="B47" s="5">
        <v>43</v>
      </c>
      <c r="C47" s="6" t="s">
        <v>43</v>
      </c>
      <c r="D47" s="30">
        <v>11241</v>
      </c>
      <c r="E47">
        <v>3450.33</v>
      </c>
      <c r="F47">
        <v>0</v>
      </c>
      <c r="G47">
        <v>0</v>
      </c>
      <c r="H47">
        <v>0</v>
      </c>
      <c r="I47">
        <v>0</v>
      </c>
      <c r="J47">
        <v>106.74</v>
      </c>
      <c r="K47">
        <v>0</v>
      </c>
      <c r="L47">
        <v>0</v>
      </c>
      <c r="M47">
        <v>400.23</v>
      </c>
      <c r="N47">
        <v>25.2</v>
      </c>
      <c r="O47">
        <v>38.93</v>
      </c>
      <c r="P47">
        <v>44.914999999999999</v>
      </c>
      <c r="Q47">
        <v>0.751</v>
      </c>
      <c r="R47">
        <v>0</v>
      </c>
      <c r="S47">
        <v>0</v>
      </c>
      <c r="T47">
        <v>0</v>
      </c>
      <c r="U47">
        <v>0</v>
      </c>
      <c r="V47">
        <v>0</v>
      </c>
      <c r="W47">
        <v>478</v>
      </c>
      <c r="X47">
        <v>472.77</v>
      </c>
      <c r="Y47">
        <v>126.93</v>
      </c>
      <c r="Z47">
        <v>16.52</v>
      </c>
      <c r="AA47">
        <v>390.97</v>
      </c>
      <c r="AB47">
        <v>0</v>
      </c>
      <c r="AC47">
        <v>119.04</v>
      </c>
      <c r="AD47">
        <v>75.260000000000005</v>
      </c>
      <c r="AE47">
        <v>0</v>
      </c>
      <c r="AF47">
        <v>303.16000000000003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2.4500000000000002</v>
      </c>
      <c r="AM47">
        <v>0</v>
      </c>
      <c r="AN47">
        <v>1.0129999999999999</v>
      </c>
      <c r="AO47">
        <v>0</v>
      </c>
      <c r="AP47">
        <v>0</v>
      </c>
      <c r="AQ47">
        <v>1.3680000000000001</v>
      </c>
      <c r="AR47">
        <v>0</v>
      </c>
      <c r="AS47">
        <v>14.64</v>
      </c>
      <c r="AT47">
        <v>8.8699999999999992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9.2999999999999999E-2</v>
      </c>
      <c r="BD47">
        <v>0</v>
      </c>
      <c r="BE47">
        <v>0</v>
      </c>
      <c r="BF47">
        <v>0</v>
      </c>
      <c r="BG47">
        <v>0.15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 s="40">
        <v>6078.33</v>
      </c>
      <c r="BR47" s="40">
        <v>3557.07</v>
      </c>
      <c r="BS47" s="40">
        <v>2521.2600000000002</v>
      </c>
      <c r="BT47" s="32">
        <v>0.41479485319158388</v>
      </c>
      <c r="BU47" s="29">
        <v>540.72858286629298</v>
      </c>
      <c r="BV47">
        <v>109.79600000000001</v>
      </c>
      <c r="BW47" s="31">
        <f t="shared" si="0"/>
        <v>9.7674584111733829</v>
      </c>
      <c r="BX47" s="31">
        <f t="shared" si="3"/>
        <v>0</v>
      </c>
      <c r="BY47" s="31">
        <f t="shared" si="4"/>
        <v>42.522907214660613</v>
      </c>
    </row>
    <row r="48" spans="1:77" x14ac:dyDescent="0.2">
      <c r="A48" s="5">
        <v>30</v>
      </c>
      <c r="B48" s="5">
        <v>44</v>
      </c>
      <c r="C48" s="6" t="s">
        <v>44</v>
      </c>
      <c r="D48" s="30">
        <v>4810</v>
      </c>
      <c r="E48">
        <v>1388.873</v>
      </c>
      <c r="F48">
        <v>0</v>
      </c>
      <c r="G48">
        <v>0</v>
      </c>
      <c r="H48">
        <v>0</v>
      </c>
      <c r="I48">
        <v>0</v>
      </c>
      <c r="J48">
        <v>85.01</v>
      </c>
      <c r="K48">
        <v>0</v>
      </c>
      <c r="L48">
        <v>26.52</v>
      </c>
      <c r="M48">
        <v>0</v>
      </c>
      <c r="N48">
        <v>4.45</v>
      </c>
      <c r="O48">
        <v>9.75</v>
      </c>
      <c r="P48">
        <v>8.9849999999999994</v>
      </c>
      <c r="Q48">
        <v>0.65300000000000002</v>
      </c>
      <c r="R48">
        <v>0</v>
      </c>
      <c r="S48">
        <v>0</v>
      </c>
      <c r="T48">
        <v>0</v>
      </c>
      <c r="U48">
        <v>0</v>
      </c>
      <c r="V48">
        <v>0</v>
      </c>
      <c r="W48">
        <v>518.82000000000005</v>
      </c>
      <c r="X48">
        <v>303.05</v>
      </c>
      <c r="Y48">
        <v>0</v>
      </c>
      <c r="Z48">
        <v>0</v>
      </c>
      <c r="AA48">
        <v>148.625</v>
      </c>
      <c r="AB48">
        <v>3.96</v>
      </c>
      <c r="AC48">
        <v>112.18</v>
      </c>
      <c r="AD48">
        <v>40.03</v>
      </c>
      <c r="AE48">
        <v>0</v>
      </c>
      <c r="AF48">
        <v>53.17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1.66</v>
      </c>
      <c r="AM48">
        <v>0</v>
      </c>
      <c r="AN48">
        <v>0.28000000000000003</v>
      </c>
      <c r="AO48">
        <v>0</v>
      </c>
      <c r="AP48">
        <v>0</v>
      </c>
      <c r="AQ48">
        <v>0</v>
      </c>
      <c r="AR48">
        <v>0</v>
      </c>
      <c r="AS48">
        <v>0.21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5.0999999999999997E-2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 s="40">
        <v>2706.277</v>
      </c>
      <c r="BR48" s="40">
        <v>1500.403</v>
      </c>
      <c r="BS48" s="40">
        <v>1205.874</v>
      </c>
      <c r="BT48" s="32">
        <v>0.44558409948427302</v>
      </c>
      <c r="BU48" s="29">
        <v>562.6355509355509</v>
      </c>
      <c r="BV48">
        <v>23.838000000000001</v>
      </c>
      <c r="BW48" s="31">
        <f t="shared" si="0"/>
        <v>4.955925155925156</v>
      </c>
      <c r="BX48" s="31">
        <f t="shared" si="3"/>
        <v>0</v>
      </c>
      <c r="BY48" s="31">
        <f t="shared" si="4"/>
        <v>107.86278586278587</v>
      </c>
    </row>
    <row r="49" spans="1:77" x14ac:dyDescent="0.2">
      <c r="A49" s="5">
        <v>30</v>
      </c>
      <c r="B49" s="5">
        <v>45</v>
      </c>
      <c r="C49" s="6" t="s">
        <v>45</v>
      </c>
      <c r="D49" s="30">
        <v>395</v>
      </c>
      <c r="E49">
        <v>75.37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9.2799999999999994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9.26</v>
      </c>
      <c r="Z49">
        <v>0</v>
      </c>
      <c r="AA49">
        <v>11.97</v>
      </c>
      <c r="AB49">
        <v>0</v>
      </c>
      <c r="AC49">
        <v>1.901</v>
      </c>
      <c r="AD49">
        <v>0.46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0.02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 s="40">
        <v>108.261</v>
      </c>
      <c r="BR49" s="40">
        <v>75.37</v>
      </c>
      <c r="BS49" s="40">
        <v>32.890999999999998</v>
      </c>
      <c r="BT49" s="32">
        <v>0.30381208376054164</v>
      </c>
      <c r="BU49" s="29">
        <v>274.07848101265824</v>
      </c>
      <c r="BV49">
        <v>0</v>
      </c>
      <c r="BW49" s="31">
        <f t="shared" si="0"/>
        <v>0</v>
      </c>
      <c r="BX49" s="31">
        <f t="shared" si="3"/>
        <v>0</v>
      </c>
      <c r="BY49" s="31">
        <f t="shared" si="4"/>
        <v>0</v>
      </c>
    </row>
    <row r="50" spans="1:77" x14ac:dyDescent="0.2">
      <c r="A50" s="5">
        <v>30</v>
      </c>
      <c r="B50" s="5">
        <v>46</v>
      </c>
      <c r="C50" s="6" t="s">
        <v>46</v>
      </c>
      <c r="D50" s="30">
        <v>13953</v>
      </c>
      <c r="E50">
        <v>4019.0880000000002</v>
      </c>
      <c r="F50">
        <v>0</v>
      </c>
      <c r="G50">
        <v>0</v>
      </c>
      <c r="H50">
        <v>0</v>
      </c>
      <c r="I50">
        <v>0</v>
      </c>
      <c r="J50">
        <v>188.67</v>
      </c>
      <c r="K50">
        <v>0</v>
      </c>
      <c r="L50">
        <v>94.26</v>
      </c>
      <c r="M50">
        <v>0</v>
      </c>
      <c r="N50">
        <v>24.2</v>
      </c>
      <c r="O50">
        <v>32.54</v>
      </c>
      <c r="P50">
        <v>14.58</v>
      </c>
      <c r="Q50">
        <v>0.35899999999999999</v>
      </c>
      <c r="R50">
        <v>0</v>
      </c>
      <c r="S50">
        <v>0</v>
      </c>
      <c r="T50">
        <v>0</v>
      </c>
      <c r="U50">
        <v>0</v>
      </c>
      <c r="V50">
        <v>0</v>
      </c>
      <c r="W50">
        <v>687.42</v>
      </c>
      <c r="X50">
        <v>735.005</v>
      </c>
      <c r="Y50">
        <v>0</v>
      </c>
      <c r="Z50">
        <v>0</v>
      </c>
      <c r="AA50">
        <v>434.92500000000001</v>
      </c>
      <c r="AB50">
        <v>33.9</v>
      </c>
      <c r="AC50">
        <v>259.95</v>
      </c>
      <c r="AD50">
        <v>72.442999999999998</v>
      </c>
      <c r="AE50">
        <v>0</v>
      </c>
      <c r="AF50">
        <v>202.47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0.68500000000000005</v>
      </c>
      <c r="AO50">
        <v>0</v>
      </c>
      <c r="AP50">
        <v>0</v>
      </c>
      <c r="AQ50">
        <v>0</v>
      </c>
      <c r="AR50">
        <v>0</v>
      </c>
      <c r="AS50">
        <v>4.03</v>
      </c>
      <c r="AT50">
        <v>5.117</v>
      </c>
      <c r="AU50">
        <v>0</v>
      </c>
      <c r="AV50">
        <v>0</v>
      </c>
      <c r="AW50">
        <v>0.98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2.9000000000000001E-2</v>
      </c>
      <c r="BH50">
        <v>0</v>
      </c>
      <c r="BI50">
        <v>0</v>
      </c>
      <c r="BJ50">
        <v>0</v>
      </c>
      <c r="BK50">
        <v>0</v>
      </c>
      <c r="BL50">
        <v>54.38</v>
      </c>
      <c r="BM50">
        <v>0</v>
      </c>
      <c r="BN50">
        <v>0</v>
      </c>
      <c r="BO50">
        <v>0</v>
      </c>
      <c r="BP50">
        <v>0</v>
      </c>
      <c r="BQ50" s="40">
        <v>6865.0309999999999</v>
      </c>
      <c r="BR50" s="40">
        <v>4302.018</v>
      </c>
      <c r="BS50" s="40">
        <v>2563.0129999999999</v>
      </c>
      <c r="BT50" s="32">
        <v>0.37334325220090048</v>
      </c>
      <c r="BU50" s="29">
        <v>492.0111087221386</v>
      </c>
      <c r="BV50">
        <v>71.679000000000002</v>
      </c>
      <c r="BW50" s="31">
        <f t="shared" si="0"/>
        <v>5.1371748011180394</v>
      </c>
      <c r="BX50" s="31">
        <f t="shared" si="3"/>
        <v>0</v>
      </c>
      <c r="BY50" s="31">
        <f t="shared" si="4"/>
        <v>49.266824338851855</v>
      </c>
    </row>
    <row r="51" spans="1:77" x14ac:dyDescent="0.2">
      <c r="A51" s="5">
        <v>30</v>
      </c>
      <c r="B51" s="5">
        <v>47</v>
      </c>
      <c r="C51" s="6" t="s">
        <v>47</v>
      </c>
      <c r="D51" s="30">
        <v>805</v>
      </c>
      <c r="E51">
        <v>231.29499999999999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0.7</v>
      </c>
      <c r="M51">
        <v>2.294</v>
      </c>
      <c r="N51">
        <v>0.755</v>
      </c>
      <c r="O51">
        <v>0.64700000000000002</v>
      </c>
      <c r="P51">
        <v>0.17100000000000001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0.13700000000000001</v>
      </c>
      <c r="X51">
        <v>16.786000000000001</v>
      </c>
      <c r="Y51">
        <v>0</v>
      </c>
      <c r="Z51">
        <v>0</v>
      </c>
      <c r="AA51">
        <v>26.623000000000001</v>
      </c>
      <c r="AB51">
        <v>0</v>
      </c>
      <c r="AC51">
        <v>5.3129999999999997</v>
      </c>
      <c r="AD51">
        <v>6.8550000000000004</v>
      </c>
      <c r="AE51">
        <v>0</v>
      </c>
      <c r="AF51">
        <v>0.72899999999999998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2.4E-2</v>
      </c>
      <c r="AO51">
        <v>0</v>
      </c>
      <c r="AP51">
        <v>1.4999999999999999E-2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 s="40">
        <v>292.34399999999999</v>
      </c>
      <c r="BR51" s="40">
        <v>231.995</v>
      </c>
      <c r="BS51" s="40">
        <v>60.348999999999997</v>
      </c>
      <c r="BT51" s="32">
        <v>0.20643146430232875</v>
      </c>
      <c r="BU51" s="29">
        <v>363.16024844720499</v>
      </c>
      <c r="BV51">
        <v>1.573</v>
      </c>
      <c r="BW51" s="31">
        <f t="shared" si="0"/>
        <v>1.9540372670807451</v>
      </c>
      <c r="BX51" s="31">
        <f t="shared" si="3"/>
        <v>0</v>
      </c>
      <c r="BY51" s="31">
        <f t="shared" si="4"/>
        <v>0.17018633540372671</v>
      </c>
    </row>
    <row r="52" spans="1:77" x14ac:dyDescent="0.2">
      <c r="A52" s="5">
        <v>30</v>
      </c>
      <c r="B52" s="5">
        <v>48</v>
      </c>
      <c r="C52" s="6" t="s">
        <v>48</v>
      </c>
      <c r="D52" s="30">
        <v>3937</v>
      </c>
      <c r="E52">
        <v>637.76</v>
      </c>
      <c r="F52">
        <v>0</v>
      </c>
      <c r="G52">
        <v>0</v>
      </c>
      <c r="H52">
        <v>0</v>
      </c>
      <c r="I52">
        <v>0</v>
      </c>
      <c r="J52">
        <v>86.78</v>
      </c>
      <c r="K52">
        <v>0</v>
      </c>
      <c r="L52">
        <v>0</v>
      </c>
      <c r="M52">
        <v>47.62</v>
      </c>
      <c r="N52">
        <v>7.56</v>
      </c>
      <c r="O52">
        <v>14.95</v>
      </c>
      <c r="P52">
        <v>13.715</v>
      </c>
      <c r="Q52">
        <v>0.35199999999999998</v>
      </c>
      <c r="R52">
        <v>0</v>
      </c>
      <c r="S52">
        <v>0</v>
      </c>
      <c r="T52">
        <v>0</v>
      </c>
      <c r="U52">
        <v>0</v>
      </c>
      <c r="V52">
        <v>0</v>
      </c>
      <c r="W52">
        <v>332.54</v>
      </c>
      <c r="X52">
        <v>188.76</v>
      </c>
      <c r="Y52">
        <v>0</v>
      </c>
      <c r="Z52">
        <v>0</v>
      </c>
      <c r="AA52">
        <v>120.16</v>
      </c>
      <c r="AB52">
        <v>4.8150000000000004</v>
      </c>
      <c r="AC52">
        <v>0</v>
      </c>
      <c r="AD52">
        <v>21.82</v>
      </c>
      <c r="AE52">
        <v>0</v>
      </c>
      <c r="AF52">
        <v>49.55</v>
      </c>
      <c r="AG52">
        <v>0</v>
      </c>
      <c r="AH52">
        <v>0</v>
      </c>
      <c r="AI52">
        <v>0</v>
      </c>
      <c r="AJ52">
        <v>87.14</v>
      </c>
      <c r="AK52">
        <v>0</v>
      </c>
      <c r="AL52">
        <v>0.44</v>
      </c>
      <c r="AM52">
        <v>0</v>
      </c>
      <c r="AN52">
        <v>0.26200000000000001</v>
      </c>
      <c r="AO52">
        <v>0</v>
      </c>
      <c r="AP52">
        <v>0.48799999999999999</v>
      </c>
      <c r="AQ52">
        <v>0</v>
      </c>
      <c r="AR52">
        <v>0.56399999999999995</v>
      </c>
      <c r="AS52">
        <v>0</v>
      </c>
      <c r="AT52">
        <v>1.1870000000000001</v>
      </c>
      <c r="AU52">
        <v>0</v>
      </c>
      <c r="AV52">
        <v>0</v>
      </c>
      <c r="AW52">
        <v>0</v>
      </c>
      <c r="AX52">
        <v>0</v>
      </c>
      <c r="AY52">
        <v>0.247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1.6E-2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 s="40">
        <v>1616.7260000000001</v>
      </c>
      <c r="BR52" s="40">
        <v>724.54</v>
      </c>
      <c r="BS52" s="40">
        <v>892.18600000000004</v>
      </c>
      <c r="BT52" s="32">
        <v>0.55184737549838381</v>
      </c>
      <c r="BU52" s="29">
        <v>410.64922529845057</v>
      </c>
      <c r="BV52">
        <v>36.576999999999998</v>
      </c>
      <c r="BW52" s="31">
        <f t="shared" si="0"/>
        <v>9.2905765811531626</v>
      </c>
      <c r="BX52" s="31">
        <f t="shared" si="3"/>
        <v>0</v>
      </c>
      <c r="BY52" s="31">
        <f t="shared" si="4"/>
        <v>84.465328930657861</v>
      </c>
    </row>
    <row r="53" spans="1:77" x14ac:dyDescent="0.2">
      <c r="A53" s="5">
        <v>30</v>
      </c>
      <c r="B53" s="5">
        <v>49</v>
      </c>
      <c r="C53" s="6" t="s">
        <v>49</v>
      </c>
      <c r="D53" s="30">
        <v>6813</v>
      </c>
      <c r="E53">
        <v>9300.5400000000009</v>
      </c>
      <c r="F53">
        <v>0</v>
      </c>
      <c r="G53">
        <v>0</v>
      </c>
      <c r="H53">
        <v>0</v>
      </c>
      <c r="I53">
        <v>0</v>
      </c>
      <c r="J53">
        <v>917.42</v>
      </c>
      <c r="K53">
        <v>0</v>
      </c>
      <c r="L53">
        <v>442.96</v>
      </c>
      <c r="M53">
        <v>0</v>
      </c>
      <c r="N53">
        <v>35.090000000000003</v>
      </c>
      <c r="O53">
        <v>32.716999999999999</v>
      </c>
      <c r="P53">
        <v>5.35</v>
      </c>
      <c r="Q53">
        <v>0.68500000000000005</v>
      </c>
      <c r="R53">
        <v>0</v>
      </c>
      <c r="S53">
        <v>0</v>
      </c>
      <c r="T53">
        <v>0</v>
      </c>
      <c r="U53">
        <v>694.78</v>
      </c>
      <c r="V53">
        <v>0</v>
      </c>
      <c r="W53">
        <v>2554.6149999999998</v>
      </c>
      <c r="X53">
        <v>1159.71</v>
      </c>
      <c r="Y53">
        <v>260.61500000000001</v>
      </c>
      <c r="Z53">
        <v>37.520000000000003</v>
      </c>
      <c r="AA53">
        <v>0</v>
      </c>
      <c r="AB53">
        <v>19.809999999999999</v>
      </c>
      <c r="AC53">
        <v>0</v>
      </c>
      <c r="AD53">
        <v>126.16</v>
      </c>
      <c r="AE53">
        <v>0</v>
      </c>
      <c r="AF53">
        <v>397.31900000000002</v>
      </c>
      <c r="AG53">
        <v>15.36</v>
      </c>
      <c r="AH53">
        <v>0</v>
      </c>
      <c r="AI53">
        <v>0</v>
      </c>
      <c r="AJ53">
        <v>1177.5</v>
      </c>
      <c r="AK53">
        <v>0</v>
      </c>
      <c r="AL53">
        <v>0</v>
      </c>
      <c r="AM53">
        <v>0</v>
      </c>
      <c r="AN53">
        <v>0.56999999999999995</v>
      </c>
      <c r="AO53">
        <v>0</v>
      </c>
      <c r="AP53">
        <v>0</v>
      </c>
      <c r="AQ53">
        <v>0</v>
      </c>
      <c r="AR53">
        <v>0</v>
      </c>
      <c r="AS53">
        <v>5.8550000000000004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4017.9</v>
      </c>
      <c r="BO53">
        <v>0</v>
      </c>
      <c r="BP53">
        <v>0</v>
      </c>
      <c r="BQ53" s="40">
        <v>17184.576000000001</v>
      </c>
      <c r="BR53" s="40">
        <v>10660.92</v>
      </c>
      <c r="BS53" s="40">
        <v>6523.6559999999999</v>
      </c>
      <c r="BT53" s="32">
        <v>0.37962275007541646</v>
      </c>
      <c r="BU53" s="29">
        <v>2522.3214442976664</v>
      </c>
      <c r="BV53">
        <v>73.841999999999999</v>
      </c>
      <c r="BW53" s="31">
        <f t="shared" si="0"/>
        <v>10.838397181858213</v>
      </c>
      <c r="BX53" s="31">
        <f t="shared" si="3"/>
        <v>101.97857038015557</v>
      </c>
      <c r="BY53" s="31">
        <f t="shared" si="4"/>
        <v>374.96183766329074</v>
      </c>
    </row>
    <row r="54" spans="1:77" x14ac:dyDescent="0.2">
      <c r="A54" s="5">
        <v>30</v>
      </c>
      <c r="B54" s="5">
        <v>50</v>
      </c>
      <c r="C54" s="6" t="s">
        <v>50</v>
      </c>
      <c r="D54" s="30">
        <v>180</v>
      </c>
      <c r="E54">
        <v>41.280999999999999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0.64800000000000002</v>
      </c>
      <c r="N54">
        <v>0.159</v>
      </c>
      <c r="O54">
        <v>4.9000000000000002E-2</v>
      </c>
      <c r="P54">
        <v>0.33400000000000002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0.222</v>
      </c>
      <c r="X54">
        <v>7.0519999999999996</v>
      </c>
      <c r="Y54">
        <v>0</v>
      </c>
      <c r="Z54">
        <v>0</v>
      </c>
      <c r="AA54">
        <v>6.0510000000000002</v>
      </c>
      <c r="AB54">
        <v>0</v>
      </c>
      <c r="AC54">
        <v>2.5339999999999998</v>
      </c>
      <c r="AD54">
        <v>1.073</v>
      </c>
      <c r="AE54">
        <v>0</v>
      </c>
      <c r="AF54">
        <v>5.25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2.9000000000000001E-2</v>
      </c>
      <c r="AO54">
        <v>0</v>
      </c>
      <c r="AP54">
        <v>3.1E-2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 s="40">
        <v>64.712999999999994</v>
      </c>
      <c r="BR54" s="40">
        <v>41.280999999999999</v>
      </c>
      <c r="BS54" s="40">
        <v>23.431999999999999</v>
      </c>
      <c r="BT54" s="32">
        <v>0.36209107907221116</v>
      </c>
      <c r="BU54" s="29">
        <v>359.51666666666665</v>
      </c>
      <c r="BV54">
        <v>0.54200000000000004</v>
      </c>
      <c r="BW54" s="31">
        <f t="shared" si="0"/>
        <v>3.0111111111111111</v>
      </c>
      <c r="BX54" s="31">
        <f t="shared" si="3"/>
        <v>0</v>
      </c>
      <c r="BY54" s="31">
        <f t="shared" si="4"/>
        <v>1.2333333333333332</v>
      </c>
    </row>
    <row r="55" spans="1:77" x14ac:dyDescent="0.2">
      <c r="A55" s="5">
        <v>30</v>
      </c>
      <c r="B55" s="5">
        <v>51</v>
      </c>
      <c r="C55" s="6" t="s">
        <v>51</v>
      </c>
      <c r="D55" s="30">
        <v>711</v>
      </c>
      <c r="E55">
        <v>54.79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9.83</v>
      </c>
      <c r="N55">
        <v>2.0299999999999998</v>
      </c>
      <c r="O55">
        <v>4.8140000000000001</v>
      </c>
      <c r="P55">
        <v>0</v>
      </c>
      <c r="Q55">
        <v>0</v>
      </c>
      <c r="R55">
        <v>0</v>
      </c>
      <c r="S55">
        <v>0</v>
      </c>
      <c r="T55">
        <v>0</v>
      </c>
      <c r="U55">
        <v>16.12</v>
      </c>
      <c r="V55">
        <v>0</v>
      </c>
      <c r="W55">
        <v>0</v>
      </c>
      <c r="X55">
        <v>29.77</v>
      </c>
      <c r="Y55">
        <v>0</v>
      </c>
      <c r="Z55">
        <v>0</v>
      </c>
      <c r="AA55">
        <v>32.340000000000003</v>
      </c>
      <c r="AB55">
        <v>0</v>
      </c>
      <c r="AC55">
        <v>0</v>
      </c>
      <c r="AD55">
        <v>8.42</v>
      </c>
      <c r="AE55">
        <v>0</v>
      </c>
      <c r="AF55">
        <v>9.23</v>
      </c>
      <c r="AG55">
        <v>0</v>
      </c>
      <c r="AH55">
        <v>0</v>
      </c>
      <c r="AI55">
        <v>4.2000000000000003E-2</v>
      </c>
      <c r="AJ55">
        <v>25.145</v>
      </c>
      <c r="AK55">
        <v>0</v>
      </c>
      <c r="AL55">
        <v>1.4999999999999999E-2</v>
      </c>
      <c r="AM55">
        <v>0.315</v>
      </c>
      <c r="AN55">
        <v>7.6999999999999999E-2</v>
      </c>
      <c r="AO55">
        <v>0</v>
      </c>
      <c r="AP55">
        <v>6.3E-2</v>
      </c>
      <c r="AQ55">
        <v>0.44600000000000001</v>
      </c>
      <c r="AR55">
        <v>0</v>
      </c>
      <c r="AS55">
        <v>0</v>
      </c>
      <c r="AT55">
        <v>0.28999999999999998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4.0000000000000001E-3</v>
      </c>
      <c r="BD55">
        <v>0</v>
      </c>
      <c r="BE55">
        <v>0</v>
      </c>
      <c r="BF55">
        <v>0</v>
      </c>
      <c r="BG55">
        <v>3.3000000000000002E-2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 s="40">
        <v>193.774</v>
      </c>
      <c r="BR55" s="40">
        <v>54.79</v>
      </c>
      <c r="BS55" s="40">
        <v>138.98400000000001</v>
      </c>
      <c r="BT55" s="32">
        <v>0.71724792799859627</v>
      </c>
      <c r="BU55" s="29">
        <v>272.53727144866383</v>
      </c>
      <c r="BV55">
        <v>6.8440000000000003</v>
      </c>
      <c r="BW55" s="31">
        <f t="shared" si="0"/>
        <v>9.6258790436005626</v>
      </c>
      <c r="BX55" s="31">
        <f t="shared" si="3"/>
        <v>22.67229254571027</v>
      </c>
      <c r="BY55" s="31">
        <f t="shared" si="4"/>
        <v>0</v>
      </c>
    </row>
    <row r="56" spans="1:77" x14ac:dyDescent="0.2">
      <c r="A56" s="5">
        <v>30</v>
      </c>
      <c r="B56" s="5">
        <v>52</v>
      </c>
      <c r="C56" s="6" t="s">
        <v>52</v>
      </c>
      <c r="D56" s="30">
        <v>2393</v>
      </c>
      <c r="E56">
        <v>408.71</v>
      </c>
      <c r="F56">
        <v>0</v>
      </c>
      <c r="G56">
        <v>0</v>
      </c>
      <c r="H56">
        <v>0</v>
      </c>
      <c r="I56">
        <v>0</v>
      </c>
      <c r="J56">
        <v>19.760000000000002</v>
      </c>
      <c r="K56">
        <v>0</v>
      </c>
      <c r="L56">
        <v>0</v>
      </c>
      <c r="M56">
        <v>23.34</v>
      </c>
      <c r="N56">
        <v>4.9000000000000004</v>
      </c>
      <c r="O56">
        <v>7.1079999999999997</v>
      </c>
      <c r="P56">
        <v>6.5659999999999998</v>
      </c>
      <c r="Q56">
        <v>0.22600000000000001</v>
      </c>
      <c r="R56">
        <v>0</v>
      </c>
      <c r="S56">
        <v>0</v>
      </c>
      <c r="T56">
        <v>0</v>
      </c>
      <c r="U56">
        <v>0</v>
      </c>
      <c r="V56">
        <v>0</v>
      </c>
      <c r="W56">
        <v>318.25</v>
      </c>
      <c r="X56">
        <v>155.80000000000001</v>
      </c>
      <c r="Y56">
        <v>0</v>
      </c>
      <c r="Z56">
        <v>0</v>
      </c>
      <c r="AA56">
        <v>93.31</v>
      </c>
      <c r="AB56">
        <v>0.8</v>
      </c>
      <c r="AC56">
        <v>3.24</v>
      </c>
      <c r="AD56">
        <v>14.22</v>
      </c>
      <c r="AE56">
        <v>0</v>
      </c>
      <c r="AF56">
        <v>32.76</v>
      </c>
      <c r="AG56">
        <v>0</v>
      </c>
      <c r="AH56">
        <v>0</v>
      </c>
      <c r="AI56">
        <v>0</v>
      </c>
      <c r="AJ56">
        <v>58.3</v>
      </c>
      <c r="AK56">
        <v>0</v>
      </c>
      <c r="AL56">
        <v>1.1000000000000001</v>
      </c>
      <c r="AM56">
        <v>0</v>
      </c>
      <c r="AN56">
        <v>0.16700000000000001</v>
      </c>
      <c r="AO56">
        <v>0</v>
      </c>
      <c r="AP56">
        <v>0.53100000000000003</v>
      </c>
      <c r="AQ56">
        <v>3.9</v>
      </c>
      <c r="AR56">
        <v>0</v>
      </c>
      <c r="AS56">
        <v>0</v>
      </c>
      <c r="AT56">
        <v>0.63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0.161</v>
      </c>
      <c r="BD56">
        <v>0</v>
      </c>
      <c r="BE56">
        <v>0</v>
      </c>
      <c r="BF56">
        <v>0</v>
      </c>
      <c r="BG56">
        <v>2.1000000000000001E-2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 s="40">
        <v>1153.8</v>
      </c>
      <c r="BR56" s="40">
        <v>428.47</v>
      </c>
      <c r="BS56" s="40">
        <v>725.33</v>
      </c>
      <c r="BT56" s="32">
        <v>0.62864447911249788</v>
      </c>
      <c r="BU56" s="29">
        <v>482.15628917676554</v>
      </c>
      <c r="BV56">
        <v>18.8</v>
      </c>
      <c r="BW56" s="31">
        <f t="shared" si="0"/>
        <v>7.8562473882156301</v>
      </c>
      <c r="BX56" s="31">
        <f t="shared" si="3"/>
        <v>0</v>
      </c>
      <c r="BY56" s="31">
        <f t="shared" si="4"/>
        <v>132.99206017551191</v>
      </c>
    </row>
    <row r="57" spans="1:77" x14ac:dyDescent="0.2">
      <c r="A57" s="5">
        <v>30</v>
      </c>
      <c r="B57" s="5">
        <v>53</v>
      </c>
      <c r="C57" s="6" t="s">
        <v>53</v>
      </c>
      <c r="D57" s="30">
        <v>6080</v>
      </c>
      <c r="E57">
        <v>349.79</v>
      </c>
      <c r="F57">
        <v>0</v>
      </c>
      <c r="G57">
        <v>0</v>
      </c>
      <c r="H57">
        <v>0</v>
      </c>
      <c r="I57">
        <v>0</v>
      </c>
      <c r="J57">
        <v>96.06</v>
      </c>
      <c r="K57">
        <v>0</v>
      </c>
      <c r="L57">
        <v>80.56</v>
      </c>
      <c r="M57">
        <v>0</v>
      </c>
      <c r="N57">
        <v>12.12</v>
      </c>
      <c r="O57">
        <v>15.59</v>
      </c>
      <c r="P57">
        <v>19.010000000000002</v>
      </c>
      <c r="Q57">
        <v>0.41699999999999998</v>
      </c>
      <c r="R57">
        <v>0</v>
      </c>
      <c r="S57">
        <v>0</v>
      </c>
      <c r="T57">
        <v>0</v>
      </c>
      <c r="U57">
        <v>478.13</v>
      </c>
      <c r="V57">
        <v>0</v>
      </c>
      <c r="W57">
        <v>179.02</v>
      </c>
      <c r="X57">
        <v>394.45</v>
      </c>
      <c r="Y57">
        <v>19.184999999999999</v>
      </c>
      <c r="Z57">
        <v>0</v>
      </c>
      <c r="AA57">
        <v>233.02</v>
      </c>
      <c r="AB57">
        <v>0</v>
      </c>
      <c r="AC57">
        <v>248.35</v>
      </c>
      <c r="AD57">
        <v>63.34</v>
      </c>
      <c r="AE57">
        <v>29.09</v>
      </c>
      <c r="AF57">
        <v>81.02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0.35</v>
      </c>
      <c r="AM57">
        <v>0</v>
      </c>
      <c r="AN57">
        <v>0.65400000000000003</v>
      </c>
      <c r="AO57">
        <v>0</v>
      </c>
      <c r="AP57">
        <v>0</v>
      </c>
      <c r="AQ57">
        <v>0</v>
      </c>
      <c r="AR57">
        <v>0</v>
      </c>
      <c r="AS57">
        <v>3.4169999999999998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0.14899999999999999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 s="40">
        <v>2303.7220000000002</v>
      </c>
      <c r="BR57" s="40">
        <v>526.41</v>
      </c>
      <c r="BS57" s="40">
        <v>1777.3119999999999</v>
      </c>
      <c r="BT57" s="32">
        <v>0.77149586625469568</v>
      </c>
      <c r="BU57" s="29">
        <v>378.90164473684212</v>
      </c>
      <c r="BV57">
        <v>47.137</v>
      </c>
      <c r="BW57" s="31">
        <f t="shared" si="0"/>
        <v>7.7527960526315791</v>
      </c>
      <c r="BX57" s="31">
        <f t="shared" si="3"/>
        <v>78.639802631578945</v>
      </c>
      <c r="BY57" s="31">
        <f t="shared" si="4"/>
        <v>29.444078947368421</v>
      </c>
    </row>
    <row r="58" spans="1:77" x14ac:dyDescent="0.2">
      <c r="A58" s="5">
        <v>30</v>
      </c>
      <c r="B58" s="5">
        <v>54</v>
      </c>
      <c r="C58" s="6" t="s">
        <v>54</v>
      </c>
      <c r="D58" s="30">
        <v>965</v>
      </c>
      <c r="E58">
        <v>460.56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34.92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26.3</v>
      </c>
      <c r="Y58">
        <v>2.4</v>
      </c>
      <c r="Z58">
        <v>0</v>
      </c>
      <c r="AA58">
        <v>39.11</v>
      </c>
      <c r="AB58">
        <v>0</v>
      </c>
      <c r="AC58">
        <v>11.78</v>
      </c>
      <c r="AD58">
        <v>17.579999999999998</v>
      </c>
      <c r="AE58">
        <v>0</v>
      </c>
      <c r="AF58">
        <v>18.579999999999998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8.8999999999999996E-2</v>
      </c>
      <c r="AO58">
        <v>0</v>
      </c>
      <c r="AP58">
        <v>0</v>
      </c>
      <c r="AQ58">
        <v>3.3000000000000002E-2</v>
      </c>
      <c r="AR58">
        <v>0</v>
      </c>
      <c r="AS58">
        <v>0.64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4.2999999999999997E-2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 s="40">
        <v>612.03499999999997</v>
      </c>
      <c r="BR58" s="40">
        <v>460.56</v>
      </c>
      <c r="BS58" s="40">
        <v>151.47499999999999</v>
      </c>
      <c r="BT58" s="32">
        <v>0.24749401586510575</v>
      </c>
      <c r="BU58" s="29">
        <v>634.23316062176161</v>
      </c>
      <c r="BV58">
        <v>0</v>
      </c>
      <c r="BW58" s="31">
        <f t="shared" si="0"/>
        <v>0</v>
      </c>
      <c r="BX58" s="31">
        <f t="shared" si="3"/>
        <v>0</v>
      </c>
      <c r="BY58" s="31">
        <f t="shared" si="4"/>
        <v>0</v>
      </c>
    </row>
    <row r="59" spans="1:77" x14ac:dyDescent="0.2">
      <c r="A59" s="5">
        <v>30</v>
      </c>
      <c r="B59" s="5">
        <v>55</v>
      </c>
      <c r="C59" s="6" t="s">
        <v>55</v>
      </c>
      <c r="D59" s="30">
        <v>6730</v>
      </c>
      <c r="E59">
        <v>2717.72</v>
      </c>
      <c r="F59">
        <v>0</v>
      </c>
      <c r="G59">
        <v>0</v>
      </c>
      <c r="H59">
        <v>0</v>
      </c>
      <c r="I59">
        <v>0</v>
      </c>
      <c r="J59">
        <v>119.95</v>
      </c>
      <c r="K59">
        <v>0</v>
      </c>
      <c r="L59">
        <v>47.08</v>
      </c>
      <c r="M59">
        <v>0</v>
      </c>
      <c r="N59">
        <v>7.93</v>
      </c>
      <c r="O59">
        <v>37.984999999999999</v>
      </c>
      <c r="P59">
        <v>14.02</v>
      </c>
      <c r="Q59">
        <v>0.872</v>
      </c>
      <c r="R59">
        <v>0</v>
      </c>
      <c r="S59">
        <v>0</v>
      </c>
      <c r="T59">
        <v>0</v>
      </c>
      <c r="U59">
        <v>0</v>
      </c>
      <c r="V59">
        <v>0</v>
      </c>
      <c r="W59">
        <v>150.08000000000001</v>
      </c>
      <c r="X59">
        <v>415.77499999999998</v>
      </c>
      <c r="Y59">
        <v>0</v>
      </c>
      <c r="Z59">
        <v>0</v>
      </c>
      <c r="AA59">
        <v>223.89500000000001</v>
      </c>
      <c r="AB59">
        <v>7.52</v>
      </c>
      <c r="AC59">
        <v>114.41500000000001</v>
      </c>
      <c r="AD59">
        <v>21.6</v>
      </c>
      <c r="AE59">
        <v>0</v>
      </c>
      <c r="AF59">
        <v>74.760000000000005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1.08</v>
      </c>
      <c r="AO59">
        <v>0</v>
      </c>
      <c r="AP59">
        <v>0</v>
      </c>
      <c r="AQ59">
        <v>0</v>
      </c>
      <c r="AR59">
        <v>0</v>
      </c>
      <c r="AS59">
        <v>1.01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7.4999999999999997E-2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 s="40">
        <v>3955.7669999999998</v>
      </c>
      <c r="BR59" s="40">
        <v>2884.75</v>
      </c>
      <c r="BS59" s="40">
        <v>1071.0170000000001</v>
      </c>
      <c r="BT59" s="32">
        <v>0.27074825185608759</v>
      </c>
      <c r="BU59" s="29">
        <v>587.78112927191683</v>
      </c>
      <c r="BV59">
        <v>60.807000000000002</v>
      </c>
      <c r="BW59" s="31">
        <f t="shared" si="0"/>
        <v>9.0352154531946507</v>
      </c>
      <c r="BX59" s="31">
        <f t="shared" si="3"/>
        <v>0</v>
      </c>
      <c r="BY59" s="31">
        <f t="shared" si="4"/>
        <v>22.300148588410103</v>
      </c>
    </row>
    <row r="60" spans="1:77" x14ac:dyDescent="0.2">
      <c r="A60" s="5">
        <v>30</v>
      </c>
      <c r="B60" s="5">
        <v>56</v>
      </c>
      <c r="C60" s="6" t="s">
        <v>56</v>
      </c>
      <c r="D60" s="30">
        <v>1965</v>
      </c>
      <c r="E60">
        <v>578.47900000000004</v>
      </c>
      <c r="F60">
        <v>0</v>
      </c>
      <c r="G60">
        <v>0</v>
      </c>
      <c r="H60">
        <v>0</v>
      </c>
      <c r="I60">
        <v>0</v>
      </c>
      <c r="J60">
        <v>13.7</v>
      </c>
      <c r="K60">
        <v>0</v>
      </c>
      <c r="L60">
        <v>28.04</v>
      </c>
      <c r="M60">
        <v>0</v>
      </c>
      <c r="N60">
        <v>6.54</v>
      </c>
      <c r="O60">
        <v>9.33</v>
      </c>
      <c r="P60">
        <v>11.614000000000001</v>
      </c>
      <c r="Q60">
        <v>0.11</v>
      </c>
      <c r="R60">
        <v>0</v>
      </c>
      <c r="S60">
        <v>0</v>
      </c>
      <c r="T60">
        <v>0</v>
      </c>
      <c r="U60">
        <v>0</v>
      </c>
      <c r="V60">
        <v>0</v>
      </c>
      <c r="W60">
        <v>66.78</v>
      </c>
      <c r="X60">
        <v>119.49</v>
      </c>
      <c r="Y60">
        <v>0</v>
      </c>
      <c r="Z60">
        <v>0</v>
      </c>
      <c r="AA60">
        <v>91.135000000000005</v>
      </c>
      <c r="AB60">
        <v>9.9600000000000009</v>
      </c>
      <c r="AC60">
        <v>85.385000000000005</v>
      </c>
      <c r="AD60">
        <v>23.33</v>
      </c>
      <c r="AE60">
        <v>0</v>
      </c>
      <c r="AF60">
        <v>51.06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4.75</v>
      </c>
      <c r="AM60">
        <v>0</v>
      </c>
      <c r="AN60">
        <v>0.3</v>
      </c>
      <c r="AO60">
        <v>0</v>
      </c>
      <c r="AP60">
        <v>0</v>
      </c>
      <c r="AQ60">
        <v>0</v>
      </c>
      <c r="AR60">
        <v>0</v>
      </c>
      <c r="AS60">
        <v>0.97</v>
      </c>
      <c r="AT60">
        <v>1.76</v>
      </c>
      <c r="AU60">
        <v>0</v>
      </c>
      <c r="AV60">
        <v>0</v>
      </c>
      <c r="AW60">
        <v>0.71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0.06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 s="40">
        <v>1103.5029999999999</v>
      </c>
      <c r="BR60" s="40">
        <v>620.21900000000005</v>
      </c>
      <c r="BS60" s="40">
        <v>483.28399999999999</v>
      </c>
      <c r="BT60" s="32">
        <v>0.4379544051987172</v>
      </c>
      <c r="BU60" s="29">
        <v>561.57913486005089</v>
      </c>
      <c r="BV60">
        <v>27.594000000000001</v>
      </c>
      <c r="BW60" s="31">
        <f t="shared" si="0"/>
        <v>14.042748091603054</v>
      </c>
      <c r="BX60" s="31">
        <f t="shared" si="3"/>
        <v>0</v>
      </c>
      <c r="BY60" s="31">
        <f t="shared" si="4"/>
        <v>33.984732824427482</v>
      </c>
    </row>
    <row r="61" spans="1:77" x14ac:dyDescent="0.2">
      <c r="A61" s="5">
        <v>30</v>
      </c>
      <c r="B61" s="5">
        <v>57</v>
      </c>
      <c r="C61" s="6" t="s">
        <v>57</v>
      </c>
      <c r="D61" s="30">
        <v>6752</v>
      </c>
      <c r="E61">
        <v>538.85</v>
      </c>
      <c r="F61">
        <v>0</v>
      </c>
      <c r="G61">
        <v>0</v>
      </c>
      <c r="H61">
        <v>0</v>
      </c>
      <c r="I61">
        <v>0</v>
      </c>
      <c r="J61">
        <v>97.9</v>
      </c>
      <c r="K61">
        <v>0</v>
      </c>
      <c r="L61">
        <v>0</v>
      </c>
      <c r="M61">
        <v>56.61</v>
      </c>
      <c r="N61">
        <v>9.9700000000000006</v>
      </c>
      <c r="O61">
        <v>20.260000000000002</v>
      </c>
      <c r="P61">
        <v>19.170000000000002</v>
      </c>
      <c r="Q61">
        <v>0.223</v>
      </c>
      <c r="R61">
        <v>0</v>
      </c>
      <c r="S61">
        <v>0</v>
      </c>
      <c r="T61">
        <v>0</v>
      </c>
      <c r="U61">
        <v>363.88</v>
      </c>
      <c r="V61">
        <v>0</v>
      </c>
      <c r="W61">
        <v>786.45</v>
      </c>
      <c r="X61">
        <v>403.26</v>
      </c>
      <c r="Y61">
        <v>0</v>
      </c>
      <c r="Z61">
        <v>0</v>
      </c>
      <c r="AA61">
        <v>241.97</v>
      </c>
      <c r="AB61">
        <v>9.2799999999999994</v>
      </c>
      <c r="AC61">
        <v>0</v>
      </c>
      <c r="AD61">
        <v>34.880000000000003</v>
      </c>
      <c r="AE61">
        <v>0</v>
      </c>
      <c r="AF61">
        <v>80</v>
      </c>
      <c r="AG61">
        <v>0</v>
      </c>
      <c r="AH61">
        <v>0</v>
      </c>
      <c r="AI61">
        <v>0</v>
      </c>
      <c r="AJ61">
        <v>181.47</v>
      </c>
      <c r="AK61">
        <v>0</v>
      </c>
      <c r="AL61">
        <v>1.2</v>
      </c>
      <c r="AM61">
        <v>0</v>
      </c>
      <c r="AN61">
        <v>0.56899999999999995</v>
      </c>
      <c r="AO61">
        <v>0</v>
      </c>
      <c r="AP61">
        <v>0.73</v>
      </c>
      <c r="AQ61">
        <v>2.27</v>
      </c>
      <c r="AR61">
        <v>0</v>
      </c>
      <c r="AS61">
        <v>0</v>
      </c>
      <c r="AT61">
        <v>2.0289999999999999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0.42699999999999999</v>
      </c>
      <c r="BD61">
        <v>0.33</v>
      </c>
      <c r="BE61">
        <v>0</v>
      </c>
      <c r="BF61">
        <v>0</v>
      </c>
      <c r="BG61">
        <v>0.06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 s="40">
        <v>2851.788</v>
      </c>
      <c r="BR61" s="40">
        <v>636.75</v>
      </c>
      <c r="BS61" s="40">
        <v>2215.038</v>
      </c>
      <c r="BT61" s="32">
        <v>0.77671902680002858</v>
      </c>
      <c r="BU61" s="29">
        <v>422.36196682464453</v>
      </c>
      <c r="BV61">
        <v>49.622999999999998</v>
      </c>
      <c r="BW61" s="31">
        <f t="shared" si="0"/>
        <v>7.3493779620853079</v>
      </c>
      <c r="BX61" s="31">
        <f t="shared" si="3"/>
        <v>53.892180094786731</v>
      </c>
      <c r="BY61" s="31">
        <f t="shared" si="4"/>
        <v>116.47659952606635</v>
      </c>
    </row>
    <row r="62" spans="1:77" x14ac:dyDescent="0.2">
      <c r="A62" s="5">
        <v>30</v>
      </c>
      <c r="B62" s="5">
        <v>58</v>
      </c>
      <c r="C62" s="6" t="s">
        <v>58</v>
      </c>
      <c r="D62" s="30">
        <v>2736</v>
      </c>
      <c r="E62">
        <v>319.24</v>
      </c>
      <c r="F62">
        <v>0</v>
      </c>
      <c r="G62">
        <v>0</v>
      </c>
      <c r="H62">
        <v>0</v>
      </c>
      <c r="I62">
        <v>0</v>
      </c>
      <c r="J62">
        <v>50.55</v>
      </c>
      <c r="K62">
        <v>0</v>
      </c>
      <c r="L62">
        <v>16.100000000000001</v>
      </c>
      <c r="M62">
        <v>0</v>
      </c>
      <c r="N62">
        <v>8.0950000000000006</v>
      </c>
      <c r="O62">
        <v>4.835</v>
      </c>
      <c r="P62">
        <v>1.96</v>
      </c>
      <c r="Q62">
        <v>0.252</v>
      </c>
      <c r="R62">
        <v>0</v>
      </c>
      <c r="S62">
        <v>0</v>
      </c>
      <c r="T62">
        <v>0</v>
      </c>
      <c r="U62">
        <v>99</v>
      </c>
      <c r="V62">
        <v>0</v>
      </c>
      <c r="W62">
        <v>215.08</v>
      </c>
      <c r="X62">
        <v>150.61000000000001</v>
      </c>
      <c r="Y62">
        <v>0</v>
      </c>
      <c r="Z62">
        <v>0</v>
      </c>
      <c r="AA62">
        <v>110.69</v>
      </c>
      <c r="AB62">
        <v>1.44</v>
      </c>
      <c r="AC62">
        <v>109.31</v>
      </c>
      <c r="AD62">
        <v>1.21</v>
      </c>
      <c r="AE62">
        <v>0</v>
      </c>
      <c r="AF62">
        <v>15.28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4.75</v>
      </c>
      <c r="AM62">
        <v>0</v>
      </c>
      <c r="AN62">
        <v>0.23</v>
      </c>
      <c r="AO62">
        <v>0</v>
      </c>
      <c r="AP62">
        <v>0</v>
      </c>
      <c r="AQ62">
        <v>0</v>
      </c>
      <c r="AR62">
        <v>0</v>
      </c>
      <c r="AS62">
        <v>0.95</v>
      </c>
      <c r="AT62">
        <v>0.38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7.0000000000000007E-2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 s="40">
        <v>1110.0319999999999</v>
      </c>
      <c r="BR62" s="40">
        <v>385.89</v>
      </c>
      <c r="BS62" s="40">
        <v>724.14200000000005</v>
      </c>
      <c r="BT62" s="32">
        <v>0.6523613733658129</v>
      </c>
      <c r="BU62" s="29">
        <v>405.71345029239768</v>
      </c>
      <c r="BV62">
        <v>15.141999999999999</v>
      </c>
      <c r="BW62" s="31">
        <f t="shared" si="0"/>
        <v>5.5343567251461989</v>
      </c>
      <c r="BX62" s="31">
        <f t="shared" si="3"/>
        <v>36.184210526315788</v>
      </c>
      <c r="BY62" s="31">
        <f t="shared" si="4"/>
        <v>78.611111111111114</v>
      </c>
    </row>
    <row r="63" spans="1:77" x14ac:dyDescent="0.2">
      <c r="A63" s="5">
        <v>30</v>
      </c>
      <c r="B63" s="5">
        <v>59</v>
      </c>
      <c r="C63" s="6" t="s">
        <v>59</v>
      </c>
      <c r="D63" s="30">
        <v>1842</v>
      </c>
      <c r="E63">
        <v>613.04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45.47</v>
      </c>
      <c r="N63">
        <v>2.2599999999999998</v>
      </c>
      <c r="O63">
        <v>3.641</v>
      </c>
      <c r="P63">
        <v>3.1139999999999999</v>
      </c>
      <c r="Q63">
        <v>0.22800000000000001</v>
      </c>
      <c r="R63">
        <v>0</v>
      </c>
      <c r="S63">
        <v>0</v>
      </c>
      <c r="T63">
        <v>0</v>
      </c>
      <c r="U63">
        <v>0</v>
      </c>
      <c r="V63">
        <v>0</v>
      </c>
      <c r="W63">
        <v>64.45</v>
      </c>
      <c r="X63">
        <v>38.92</v>
      </c>
      <c r="Y63">
        <v>16.489999999999998</v>
      </c>
      <c r="Z63">
        <v>0</v>
      </c>
      <c r="AA63">
        <v>53.01</v>
      </c>
      <c r="AB63">
        <v>0</v>
      </c>
      <c r="AC63">
        <v>15.12</v>
      </c>
      <c r="AD63">
        <v>17.48</v>
      </c>
      <c r="AE63">
        <v>0</v>
      </c>
      <c r="AF63">
        <v>32.64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0.2</v>
      </c>
      <c r="AM63">
        <v>0</v>
      </c>
      <c r="AN63">
        <v>0.159</v>
      </c>
      <c r="AO63">
        <v>0</v>
      </c>
      <c r="AP63">
        <v>0</v>
      </c>
      <c r="AQ63">
        <v>7.4999999999999997E-2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5.0999999999999997E-2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 s="40">
        <v>906.34799999999996</v>
      </c>
      <c r="BR63" s="40">
        <v>613.04</v>
      </c>
      <c r="BS63" s="40">
        <v>293.30799999999999</v>
      </c>
      <c r="BT63" s="32">
        <v>0.32361521181709452</v>
      </c>
      <c r="BU63" s="29">
        <v>492.04560260586317</v>
      </c>
      <c r="BV63">
        <v>9.2430000000000003</v>
      </c>
      <c r="BW63" s="31">
        <f t="shared" si="0"/>
        <v>5.0179153094462547</v>
      </c>
      <c r="BX63" s="31">
        <f t="shared" si="3"/>
        <v>0</v>
      </c>
      <c r="BY63" s="31">
        <f t="shared" si="4"/>
        <v>34.989142236699244</v>
      </c>
    </row>
    <row r="64" spans="1:77" x14ac:dyDescent="0.2">
      <c r="A64" s="5">
        <v>30</v>
      </c>
      <c r="B64" s="5">
        <v>60</v>
      </c>
      <c r="C64" s="6" t="s">
        <v>60</v>
      </c>
      <c r="D64" s="30">
        <v>1636</v>
      </c>
      <c r="E64">
        <v>104.24</v>
      </c>
      <c r="F64">
        <v>0</v>
      </c>
      <c r="G64">
        <v>0</v>
      </c>
      <c r="H64">
        <v>0</v>
      </c>
      <c r="I64">
        <v>0</v>
      </c>
      <c r="J64">
        <v>9.66</v>
      </c>
      <c r="K64">
        <v>0</v>
      </c>
      <c r="L64">
        <v>0</v>
      </c>
      <c r="M64">
        <v>10.89</v>
      </c>
      <c r="N64">
        <v>1.43</v>
      </c>
      <c r="O64">
        <v>3.48</v>
      </c>
      <c r="P64">
        <v>0</v>
      </c>
      <c r="Q64">
        <v>3.5999999999999997E-2</v>
      </c>
      <c r="R64">
        <v>0</v>
      </c>
      <c r="S64">
        <v>0</v>
      </c>
      <c r="T64">
        <v>0</v>
      </c>
      <c r="U64">
        <v>99.16</v>
      </c>
      <c r="V64">
        <v>0</v>
      </c>
      <c r="W64">
        <v>24.39</v>
      </c>
      <c r="X64">
        <v>94.85</v>
      </c>
      <c r="Y64">
        <v>0</v>
      </c>
      <c r="Z64">
        <v>0</v>
      </c>
      <c r="AA64">
        <v>103.94499999999999</v>
      </c>
      <c r="AB64">
        <v>0</v>
      </c>
      <c r="AC64">
        <v>0</v>
      </c>
      <c r="AD64">
        <v>2.2799999999999998</v>
      </c>
      <c r="AE64">
        <v>0</v>
      </c>
      <c r="AF64">
        <v>11.66</v>
      </c>
      <c r="AG64">
        <v>0</v>
      </c>
      <c r="AH64">
        <v>0</v>
      </c>
      <c r="AI64">
        <v>0.17399999999999999</v>
      </c>
      <c r="AJ64">
        <v>46.53</v>
      </c>
      <c r="AK64">
        <v>0</v>
      </c>
      <c r="AL64">
        <v>0.27</v>
      </c>
      <c r="AM64">
        <v>0.183</v>
      </c>
      <c r="AN64">
        <v>0.14199999999999999</v>
      </c>
      <c r="AO64">
        <v>0</v>
      </c>
      <c r="AP64">
        <v>0.13100000000000001</v>
      </c>
      <c r="AQ64">
        <v>0.64500000000000002</v>
      </c>
      <c r="AR64">
        <v>0.08</v>
      </c>
      <c r="AS64">
        <v>0</v>
      </c>
      <c r="AT64">
        <v>0.442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0.04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 s="40">
        <v>514.65800000000002</v>
      </c>
      <c r="BR64" s="40">
        <v>113.9</v>
      </c>
      <c r="BS64" s="40">
        <v>400.75799999999998</v>
      </c>
      <c r="BT64" s="32">
        <v>0.77868798308779807</v>
      </c>
      <c r="BU64" s="29">
        <v>314.58312958435209</v>
      </c>
      <c r="BV64">
        <v>4.9459999999999997</v>
      </c>
      <c r="BW64" s="31">
        <f t="shared" si="0"/>
        <v>3.0232273838630803</v>
      </c>
      <c r="BX64" s="31">
        <f t="shared" si="3"/>
        <v>60.611246943765281</v>
      </c>
      <c r="BY64" s="31">
        <f t="shared" si="4"/>
        <v>14.908312958435207</v>
      </c>
    </row>
    <row r="65" spans="1:77" x14ac:dyDescent="0.2">
      <c r="A65" s="5">
        <v>30</v>
      </c>
      <c r="B65" s="5">
        <v>61</v>
      </c>
      <c r="C65" s="6" t="s">
        <v>61</v>
      </c>
      <c r="D65" s="30">
        <v>558</v>
      </c>
      <c r="E65">
        <v>131.34399999999999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4.3</v>
      </c>
      <c r="N65">
        <v>1.1599999999999999</v>
      </c>
      <c r="O65">
        <v>2.58</v>
      </c>
      <c r="P65">
        <v>5.1719999999999997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18.14</v>
      </c>
      <c r="Y65">
        <v>0</v>
      </c>
      <c r="Z65">
        <v>0</v>
      </c>
      <c r="AA65">
        <v>28.5</v>
      </c>
      <c r="AB65">
        <v>0</v>
      </c>
      <c r="AC65">
        <v>11.62</v>
      </c>
      <c r="AD65">
        <v>5.76</v>
      </c>
      <c r="AE65">
        <v>0</v>
      </c>
      <c r="AF65">
        <v>4.8099999999999996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0.2</v>
      </c>
      <c r="AM65">
        <v>0</v>
      </c>
      <c r="AN65">
        <v>7.4999999999999997E-2</v>
      </c>
      <c r="AO65">
        <v>0</v>
      </c>
      <c r="AP65">
        <v>0</v>
      </c>
      <c r="AQ65">
        <v>2.5999999999999999E-2</v>
      </c>
      <c r="AR65">
        <v>0</v>
      </c>
      <c r="AS65">
        <v>0.71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 s="40">
        <v>214.39699999999999</v>
      </c>
      <c r="BR65" s="40">
        <v>131.34399999999999</v>
      </c>
      <c r="BS65" s="40">
        <v>83.052999999999997</v>
      </c>
      <c r="BT65" s="32">
        <v>0.38737948758611362</v>
      </c>
      <c r="BU65" s="29">
        <v>384.22401433691755</v>
      </c>
      <c r="BV65">
        <v>8.9120000000000008</v>
      </c>
      <c r="BW65" s="31">
        <f t="shared" si="0"/>
        <v>15.971326164874553</v>
      </c>
      <c r="BX65" s="31">
        <f t="shared" si="3"/>
        <v>0</v>
      </c>
      <c r="BY65" s="31">
        <f t="shared" si="4"/>
        <v>0</v>
      </c>
    </row>
    <row r="66" spans="1:77" x14ac:dyDescent="0.2">
      <c r="A66" s="5">
        <v>30</v>
      </c>
      <c r="B66" s="5">
        <v>62</v>
      </c>
      <c r="C66" s="6" t="s">
        <v>62</v>
      </c>
      <c r="D66" s="30">
        <v>5093</v>
      </c>
      <c r="E66">
        <v>422.93</v>
      </c>
      <c r="F66">
        <v>0</v>
      </c>
      <c r="G66">
        <v>0</v>
      </c>
      <c r="H66">
        <v>0</v>
      </c>
      <c r="I66">
        <v>0</v>
      </c>
      <c r="J66">
        <v>95.5</v>
      </c>
      <c r="K66">
        <v>0</v>
      </c>
      <c r="L66">
        <v>0</v>
      </c>
      <c r="M66">
        <v>45.71</v>
      </c>
      <c r="N66">
        <v>9.99</v>
      </c>
      <c r="O66">
        <v>13.45</v>
      </c>
      <c r="P66">
        <v>16.725000000000001</v>
      </c>
      <c r="Q66">
        <v>0.224</v>
      </c>
      <c r="R66">
        <v>0</v>
      </c>
      <c r="S66">
        <v>0</v>
      </c>
      <c r="T66">
        <v>0</v>
      </c>
      <c r="U66">
        <v>360.66</v>
      </c>
      <c r="V66">
        <v>0</v>
      </c>
      <c r="W66">
        <v>172.48</v>
      </c>
      <c r="X66">
        <v>320.73</v>
      </c>
      <c r="Y66">
        <v>0</v>
      </c>
      <c r="Z66">
        <v>0</v>
      </c>
      <c r="AA66">
        <v>219.08</v>
      </c>
      <c r="AB66">
        <v>4.3479999999999999</v>
      </c>
      <c r="AC66">
        <v>0.05</v>
      </c>
      <c r="AD66">
        <v>24.5</v>
      </c>
      <c r="AE66">
        <v>0</v>
      </c>
      <c r="AF66">
        <v>56.94</v>
      </c>
      <c r="AG66">
        <v>0</v>
      </c>
      <c r="AH66">
        <v>0</v>
      </c>
      <c r="AI66">
        <v>0</v>
      </c>
      <c r="AJ66">
        <v>156.48500000000001</v>
      </c>
      <c r="AK66">
        <v>0</v>
      </c>
      <c r="AL66">
        <v>0.45</v>
      </c>
      <c r="AM66">
        <v>0</v>
      </c>
      <c r="AN66">
        <v>0.34799999999999998</v>
      </c>
      <c r="AO66">
        <v>0</v>
      </c>
      <c r="AP66">
        <v>0.38100000000000001</v>
      </c>
      <c r="AQ66">
        <v>0</v>
      </c>
      <c r="AR66">
        <v>0</v>
      </c>
      <c r="AS66">
        <v>0</v>
      </c>
      <c r="AT66">
        <v>0.50600000000000001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1.7999999999999999E-2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 s="40">
        <v>1921.5050000000001</v>
      </c>
      <c r="BR66" s="40">
        <v>518.42999999999995</v>
      </c>
      <c r="BS66" s="40">
        <v>1403.075</v>
      </c>
      <c r="BT66" s="32">
        <v>0.73019586209767862</v>
      </c>
      <c r="BU66" s="29">
        <v>377.28352640879638</v>
      </c>
      <c r="BV66">
        <v>40.389000000000003</v>
      </c>
      <c r="BW66" s="31">
        <f t="shared" si="0"/>
        <v>7.9302964853720788</v>
      </c>
      <c r="BX66" s="31">
        <f t="shared" si="3"/>
        <v>70.81484390339682</v>
      </c>
      <c r="BY66" s="31">
        <f t="shared" si="4"/>
        <v>33.866090712742974</v>
      </c>
    </row>
    <row r="67" spans="1:77" x14ac:dyDescent="0.2">
      <c r="A67" s="5">
        <v>30</v>
      </c>
      <c r="B67" s="5">
        <v>63</v>
      </c>
      <c r="C67" s="6" t="s">
        <v>63</v>
      </c>
      <c r="D67" s="30">
        <v>2366</v>
      </c>
      <c r="E67">
        <v>139.21</v>
      </c>
      <c r="F67">
        <v>0</v>
      </c>
      <c r="G67">
        <v>0</v>
      </c>
      <c r="H67">
        <v>0</v>
      </c>
      <c r="I67">
        <v>0</v>
      </c>
      <c r="J67">
        <v>65.650000000000006</v>
      </c>
      <c r="K67">
        <v>0</v>
      </c>
      <c r="L67">
        <v>26.2</v>
      </c>
      <c r="M67">
        <v>0</v>
      </c>
      <c r="N67">
        <v>5.22</v>
      </c>
      <c r="O67">
        <v>7.87</v>
      </c>
      <c r="P67">
        <v>5.82</v>
      </c>
      <c r="Q67">
        <v>0.14000000000000001</v>
      </c>
      <c r="R67">
        <v>0</v>
      </c>
      <c r="S67">
        <v>0</v>
      </c>
      <c r="T67">
        <v>0</v>
      </c>
      <c r="U67">
        <v>143.37</v>
      </c>
      <c r="V67">
        <v>0</v>
      </c>
      <c r="W67">
        <v>99</v>
      </c>
      <c r="X67">
        <v>155.80000000000001</v>
      </c>
      <c r="Y67">
        <v>0</v>
      </c>
      <c r="Z67">
        <v>0</v>
      </c>
      <c r="AA67">
        <v>94.78</v>
      </c>
      <c r="AB67">
        <v>0</v>
      </c>
      <c r="AC67">
        <v>88.12</v>
      </c>
      <c r="AD67">
        <v>12.4</v>
      </c>
      <c r="AE67">
        <v>10.7</v>
      </c>
      <c r="AF67">
        <v>31.02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0.4</v>
      </c>
      <c r="AM67">
        <v>0</v>
      </c>
      <c r="AN67">
        <v>0.109</v>
      </c>
      <c r="AO67">
        <v>0</v>
      </c>
      <c r="AP67">
        <v>0</v>
      </c>
      <c r="AQ67">
        <v>0</v>
      </c>
      <c r="AR67">
        <v>0</v>
      </c>
      <c r="AS67">
        <v>2.5089999999999999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0.38</v>
      </c>
      <c r="BF67">
        <v>0</v>
      </c>
      <c r="BG67">
        <v>3.5000000000000003E-2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 s="40">
        <v>888.73299999999995</v>
      </c>
      <c r="BR67" s="40">
        <v>231.06</v>
      </c>
      <c r="BS67" s="40">
        <v>657.673</v>
      </c>
      <c r="BT67" s="32">
        <v>0.74001190458776711</v>
      </c>
      <c r="BU67" s="29">
        <v>375.62679628064245</v>
      </c>
      <c r="BV67">
        <v>19.05</v>
      </c>
      <c r="BW67" s="31">
        <f t="shared" si="0"/>
        <v>8.0515638207945894</v>
      </c>
      <c r="BX67" s="31">
        <f t="shared" si="3"/>
        <v>60.595942519019445</v>
      </c>
      <c r="BY67" s="31">
        <f t="shared" si="4"/>
        <v>41.84277261200338</v>
      </c>
    </row>
    <row r="68" spans="1:77" x14ac:dyDescent="0.2">
      <c r="A68" s="5">
        <v>30</v>
      </c>
      <c r="B68" s="5">
        <v>64</v>
      </c>
      <c r="C68" s="6" t="s">
        <v>64</v>
      </c>
      <c r="D68" s="30">
        <v>2673</v>
      </c>
      <c r="E68">
        <v>777.22199999999998</v>
      </c>
      <c r="F68">
        <v>0</v>
      </c>
      <c r="G68">
        <v>0</v>
      </c>
      <c r="H68">
        <v>0</v>
      </c>
      <c r="I68">
        <v>0</v>
      </c>
      <c r="J68">
        <v>43.4</v>
      </c>
      <c r="K68">
        <v>0</v>
      </c>
      <c r="L68">
        <v>13.62</v>
      </c>
      <c r="M68">
        <v>0</v>
      </c>
      <c r="N68">
        <v>4.8899999999999997</v>
      </c>
      <c r="O68">
        <v>5</v>
      </c>
      <c r="P68">
        <v>5.0830000000000002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244.4</v>
      </c>
      <c r="X68">
        <v>118.6</v>
      </c>
      <c r="Y68">
        <v>0</v>
      </c>
      <c r="Z68">
        <v>0</v>
      </c>
      <c r="AA68">
        <v>90.055000000000007</v>
      </c>
      <c r="AB68">
        <v>2.56</v>
      </c>
      <c r="AC68">
        <v>55.89</v>
      </c>
      <c r="AD68">
        <v>29.2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0.57999999999999996</v>
      </c>
      <c r="AM68">
        <v>0</v>
      </c>
      <c r="AN68">
        <v>0.215</v>
      </c>
      <c r="AO68">
        <v>0</v>
      </c>
      <c r="AP68">
        <v>0</v>
      </c>
      <c r="AQ68">
        <v>0</v>
      </c>
      <c r="AR68">
        <v>0.5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2.1999999999999999E-2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 s="40">
        <v>1391.2370000000001</v>
      </c>
      <c r="BR68" s="40">
        <v>834.24199999999996</v>
      </c>
      <c r="BS68" s="40">
        <v>556.995</v>
      </c>
      <c r="BT68" s="32">
        <v>0.40035953615379694</v>
      </c>
      <c r="BU68" s="29">
        <v>520.47774036662929</v>
      </c>
      <c r="BV68">
        <v>14.973000000000001</v>
      </c>
      <c r="BW68" s="31">
        <f t="shared" ref="BW68:BW131" si="5">(BV68/D68)*1000</f>
        <v>5.6015712682379348</v>
      </c>
      <c r="BX68" s="31">
        <f t="shared" ref="BX68:BX99" si="6">((U68+V68)/D68)*1000</f>
        <v>0</v>
      </c>
      <c r="BY68" s="31">
        <f t="shared" ref="BY68:BY99" si="7">(W68/D68)*1000</f>
        <v>91.432846988402559</v>
      </c>
    </row>
    <row r="69" spans="1:77" x14ac:dyDescent="0.2">
      <c r="A69" s="5">
        <v>30</v>
      </c>
      <c r="B69" s="5">
        <v>65</v>
      </c>
      <c r="C69" s="6" t="s">
        <v>65</v>
      </c>
      <c r="D69" s="30">
        <v>2789</v>
      </c>
      <c r="E69">
        <v>214.92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58.67</v>
      </c>
      <c r="N69">
        <v>12.13</v>
      </c>
      <c r="O69">
        <v>14.941000000000001</v>
      </c>
      <c r="P69">
        <v>1.37</v>
      </c>
      <c r="Q69">
        <v>0</v>
      </c>
      <c r="R69">
        <v>0</v>
      </c>
      <c r="S69">
        <v>0</v>
      </c>
      <c r="T69">
        <v>0</v>
      </c>
      <c r="U69">
        <v>198.8</v>
      </c>
      <c r="V69">
        <v>0</v>
      </c>
      <c r="W69">
        <v>0</v>
      </c>
      <c r="X69">
        <v>146.88999999999999</v>
      </c>
      <c r="Y69">
        <v>0</v>
      </c>
      <c r="Z69">
        <v>0</v>
      </c>
      <c r="AA69">
        <v>144.58000000000001</v>
      </c>
      <c r="AB69">
        <v>0</v>
      </c>
      <c r="AC69">
        <v>0</v>
      </c>
      <c r="AD69">
        <v>23.52</v>
      </c>
      <c r="AE69">
        <v>0</v>
      </c>
      <c r="AF69">
        <v>4.9000000000000004</v>
      </c>
      <c r="AG69">
        <v>0</v>
      </c>
      <c r="AH69">
        <v>0</v>
      </c>
      <c r="AI69">
        <v>0.151</v>
      </c>
      <c r="AJ69">
        <v>80.78</v>
      </c>
      <c r="AK69">
        <v>0</v>
      </c>
      <c r="AL69">
        <v>0</v>
      </c>
      <c r="AM69">
        <v>0.109</v>
      </c>
      <c r="AN69">
        <v>0.35</v>
      </c>
      <c r="AO69">
        <v>0</v>
      </c>
      <c r="AP69">
        <v>0.32500000000000001</v>
      </c>
      <c r="AQ69">
        <v>2.37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1.7000000000000001E-2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 s="40">
        <v>904.82299999999998</v>
      </c>
      <c r="BR69" s="40">
        <v>214.92</v>
      </c>
      <c r="BS69" s="40">
        <v>689.90300000000002</v>
      </c>
      <c r="BT69" s="32">
        <v>0.76247288143647984</v>
      </c>
      <c r="BU69" s="29">
        <v>324.42560057368235</v>
      </c>
      <c r="BV69">
        <v>28.440999999999999</v>
      </c>
      <c r="BW69" s="31">
        <f t="shared" si="5"/>
        <v>10.197561850125494</v>
      </c>
      <c r="BX69" s="31">
        <f t="shared" si="6"/>
        <v>71.280028684116175</v>
      </c>
      <c r="BY69" s="31">
        <f t="shared" si="7"/>
        <v>0</v>
      </c>
    </row>
    <row r="70" spans="1:77" x14ac:dyDescent="0.2">
      <c r="A70" s="5">
        <v>30</v>
      </c>
      <c r="B70" s="5">
        <v>66</v>
      </c>
      <c r="C70" s="6" t="s">
        <v>66</v>
      </c>
      <c r="D70" s="30">
        <v>3033</v>
      </c>
      <c r="E70">
        <v>142.55000000000001</v>
      </c>
      <c r="F70">
        <v>0</v>
      </c>
      <c r="G70">
        <v>0</v>
      </c>
      <c r="H70">
        <v>0</v>
      </c>
      <c r="I70">
        <v>0</v>
      </c>
      <c r="J70">
        <v>26.84</v>
      </c>
      <c r="K70">
        <v>0</v>
      </c>
      <c r="L70">
        <v>47.4</v>
      </c>
      <c r="M70">
        <v>0</v>
      </c>
      <c r="N70">
        <v>8.26</v>
      </c>
      <c r="O70">
        <v>8.9649999999999999</v>
      </c>
      <c r="P70">
        <v>8.83</v>
      </c>
      <c r="Q70">
        <v>0.21</v>
      </c>
      <c r="R70">
        <v>0</v>
      </c>
      <c r="S70">
        <v>0</v>
      </c>
      <c r="T70">
        <v>0</v>
      </c>
      <c r="U70">
        <v>253.85</v>
      </c>
      <c r="V70">
        <v>0</v>
      </c>
      <c r="W70">
        <v>124.94</v>
      </c>
      <c r="X70">
        <v>173.63</v>
      </c>
      <c r="Y70">
        <v>43.515000000000001</v>
      </c>
      <c r="Z70">
        <v>0</v>
      </c>
      <c r="AA70">
        <v>108.52</v>
      </c>
      <c r="AB70">
        <v>0</v>
      </c>
      <c r="AC70">
        <v>115.33</v>
      </c>
      <c r="AD70">
        <v>23.4</v>
      </c>
      <c r="AE70">
        <v>14.31</v>
      </c>
      <c r="AF70">
        <v>53.96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0.8</v>
      </c>
      <c r="AM70">
        <v>0</v>
      </c>
      <c r="AN70">
        <v>0.17</v>
      </c>
      <c r="AO70">
        <v>0</v>
      </c>
      <c r="AP70">
        <v>0</v>
      </c>
      <c r="AQ70">
        <v>0</v>
      </c>
      <c r="AR70">
        <v>0</v>
      </c>
      <c r="AS70">
        <v>2.0470000000000002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3.2500000000000001E-2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 s="40">
        <v>1157.5595000000001</v>
      </c>
      <c r="BR70" s="40">
        <v>216.79</v>
      </c>
      <c r="BS70" s="40">
        <v>940.76949999999999</v>
      </c>
      <c r="BT70" s="32">
        <v>0.81271805034644007</v>
      </c>
      <c r="BU70" s="29">
        <v>381.65496208374549</v>
      </c>
      <c r="BV70">
        <v>26.265000000000001</v>
      </c>
      <c r="BW70" s="31">
        <f t="shared" si="5"/>
        <v>8.659742828882294</v>
      </c>
      <c r="BX70" s="31">
        <f t="shared" si="6"/>
        <v>83.696010550609955</v>
      </c>
      <c r="BY70" s="31">
        <f t="shared" si="7"/>
        <v>41.193537751401252</v>
      </c>
    </row>
    <row r="71" spans="1:77" x14ac:dyDescent="0.2">
      <c r="A71" s="5">
        <v>30</v>
      </c>
      <c r="B71" s="5">
        <v>67</v>
      </c>
      <c r="C71" s="6" t="s">
        <v>67</v>
      </c>
      <c r="D71" s="30">
        <v>2064</v>
      </c>
      <c r="E71">
        <v>438.51400000000001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0.78</v>
      </c>
      <c r="M71">
        <v>18.358000000000001</v>
      </c>
      <c r="N71">
        <v>4.444</v>
      </c>
      <c r="O71">
        <v>6.2329999999999997</v>
      </c>
      <c r="P71">
        <v>7.1260000000000003</v>
      </c>
      <c r="Q71">
        <v>1.9E-2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58.003999999999998</v>
      </c>
      <c r="Y71">
        <v>11.903</v>
      </c>
      <c r="Z71">
        <v>0</v>
      </c>
      <c r="AA71">
        <v>62.454999999999998</v>
      </c>
      <c r="AB71">
        <v>0</v>
      </c>
      <c r="AC71">
        <v>30.111000000000001</v>
      </c>
      <c r="AD71">
        <v>42.387999999999998</v>
      </c>
      <c r="AE71">
        <v>0</v>
      </c>
      <c r="AF71">
        <v>18.481000000000002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0.3</v>
      </c>
      <c r="AM71">
        <v>0</v>
      </c>
      <c r="AN71">
        <v>8.6999999999999994E-2</v>
      </c>
      <c r="AO71">
        <v>0</v>
      </c>
      <c r="AP71">
        <v>0.26200000000000001</v>
      </c>
      <c r="AQ71">
        <v>0</v>
      </c>
      <c r="AR71">
        <v>0</v>
      </c>
      <c r="AS71">
        <v>0.73</v>
      </c>
      <c r="AT71">
        <v>0</v>
      </c>
      <c r="AU71">
        <v>0</v>
      </c>
      <c r="AV71">
        <v>0</v>
      </c>
      <c r="AW71">
        <v>0</v>
      </c>
      <c r="AX71">
        <v>0.36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 s="40">
        <v>700.55499999999995</v>
      </c>
      <c r="BR71" s="40">
        <v>439.29399999999998</v>
      </c>
      <c r="BS71" s="40">
        <v>261.26100000000002</v>
      </c>
      <c r="BT71" s="32">
        <v>0.3729343163634547</v>
      </c>
      <c r="BU71" s="29">
        <v>339.41618217054264</v>
      </c>
      <c r="BV71">
        <v>17.821999999999999</v>
      </c>
      <c r="BW71" s="31">
        <f t="shared" si="5"/>
        <v>8.6346899224806215</v>
      </c>
      <c r="BX71" s="31">
        <f t="shared" si="6"/>
        <v>0</v>
      </c>
      <c r="BY71" s="31">
        <f t="shared" si="7"/>
        <v>0</v>
      </c>
    </row>
    <row r="72" spans="1:77" x14ac:dyDescent="0.2">
      <c r="A72" s="5">
        <v>30</v>
      </c>
      <c r="B72" s="5">
        <v>68</v>
      </c>
      <c r="C72" s="6" t="s">
        <v>68</v>
      </c>
      <c r="D72" s="30">
        <v>5037</v>
      </c>
      <c r="E72">
        <v>253.62</v>
      </c>
      <c r="F72">
        <v>0</v>
      </c>
      <c r="G72">
        <v>0</v>
      </c>
      <c r="H72">
        <v>0</v>
      </c>
      <c r="I72">
        <v>0</v>
      </c>
      <c r="J72">
        <v>98.65</v>
      </c>
      <c r="K72">
        <v>0</v>
      </c>
      <c r="L72">
        <v>112.42</v>
      </c>
      <c r="M72">
        <v>0</v>
      </c>
      <c r="N72">
        <v>7.93</v>
      </c>
      <c r="O72">
        <v>12.32</v>
      </c>
      <c r="P72">
        <v>16.414999999999999</v>
      </c>
      <c r="Q72">
        <v>0</v>
      </c>
      <c r="R72">
        <v>0</v>
      </c>
      <c r="S72">
        <v>0</v>
      </c>
      <c r="T72">
        <v>0</v>
      </c>
      <c r="U72">
        <v>365.41</v>
      </c>
      <c r="V72">
        <v>0</v>
      </c>
      <c r="W72">
        <v>437.12</v>
      </c>
      <c r="X72">
        <v>353.75</v>
      </c>
      <c r="Y72">
        <v>11.87</v>
      </c>
      <c r="Z72">
        <v>0</v>
      </c>
      <c r="AA72">
        <v>194.61</v>
      </c>
      <c r="AB72">
        <v>0</v>
      </c>
      <c r="AC72">
        <v>187.49</v>
      </c>
      <c r="AD72">
        <v>34.08</v>
      </c>
      <c r="AE72">
        <v>21.63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0.53200000000000003</v>
      </c>
      <c r="AO72">
        <v>0</v>
      </c>
      <c r="AP72">
        <v>0</v>
      </c>
      <c r="AQ72">
        <v>0</v>
      </c>
      <c r="AR72">
        <v>0</v>
      </c>
      <c r="AS72">
        <v>3.7480000000000002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0.11600000000000001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 s="40">
        <v>2111.7109999999998</v>
      </c>
      <c r="BR72" s="40">
        <v>464.69</v>
      </c>
      <c r="BS72" s="40">
        <v>1647.021</v>
      </c>
      <c r="BT72" s="32">
        <v>0.77994621423101929</v>
      </c>
      <c r="BU72" s="29">
        <v>419.23982529283302</v>
      </c>
      <c r="BV72">
        <v>36.664999999999999</v>
      </c>
      <c r="BW72" s="31">
        <f t="shared" si="5"/>
        <v>7.2791344054000398</v>
      </c>
      <c r="BX72" s="31">
        <f t="shared" si="6"/>
        <v>72.545165773277759</v>
      </c>
      <c r="BY72" s="31">
        <f t="shared" si="7"/>
        <v>86.78181457216597</v>
      </c>
    </row>
    <row r="73" spans="1:77" x14ac:dyDescent="0.2">
      <c r="A73" s="5">
        <v>30</v>
      </c>
      <c r="B73" s="5">
        <v>69</v>
      </c>
      <c r="C73" s="6" t="s">
        <v>69</v>
      </c>
      <c r="D73" s="30">
        <v>3042</v>
      </c>
      <c r="E73">
        <v>882.84900000000005</v>
      </c>
      <c r="F73">
        <v>0</v>
      </c>
      <c r="G73">
        <v>0</v>
      </c>
      <c r="H73">
        <v>0</v>
      </c>
      <c r="I73">
        <v>0</v>
      </c>
      <c r="J73">
        <v>9.18</v>
      </c>
      <c r="K73">
        <v>0</v>
      </c>
      <c r="L73">
        <v>39.479999999999997</v>
      </c>
      <c r="M73">
        <v>0</v>
      </c>
      <c r="N73">
        <v>34</v>
      </c>
      <c r="O73">
        <v>22.7</v>
      </c>
      <c r="P73">
        <v>45.826999999999998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410.75</v>
      </c>
      <c r="X73">
        <v>148.53</v>
      </c>
      <c r="Y73">
        <v>0</v>
      </c>
      <c r="Z73">
        <v>0</v>
      </c>
      <c r="AA73">
        <v>84.97</v>
      </c>
      <c r="AB73">
        <v>7.64</v>
      </c>
      <c r="AC73">
        <v>98.765000000000001</v>
      </c>
      <c r="AD73">
        <v>20.23</v>
      </c>
      <c r="AE73">
        <v>0</v>
      </c>
      <c r="AF73">
        <v>68.540000000000006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1.4</v>
      </c>
      <c r="AM73">
        <v>0</v>
      </c>
      <c r="AN73">
        <v>0.21</v>
      </c>
      <c r="AO73">
        <v>0</v>
      </c>
      <c r="AP73">
        <v>0</v>
      </c>
      <c r="AQ73">
        <v>0</v>
      </c>
      <c r="AR73">
        <v>0</v>
      </c>
      <c r="AS73">
        <v>0.27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 s="40">
        <v>1875.3409999999999</v>
      </c>
      <c r="BR73" s="40">
        <v>931.50900000000001</v>
      </c>
      <c r="BS73" s="40">
        <v>943.83199999999999</v>
      </c>
      <c r="BT73" s="32">
        <v>0.50328553580388846</v>
      </c>
      <c r="BU73" s="29">
        <v>616.482905982906</v>
      </c>
      <c r="BV73">
        <v>102.527</v>
      </c>
      <c r="BW73" s="31">
        <f t="shared" si="5"/>
        <v>33.703813280736355</v>
      </c>
      <c r="BX73" s="31">
        <f t="shared" si="6"/>
        <v>0</v>
      </c>
      <c r="BY73" s="31">
        <f t="shared" si="7"/>
        <v>135.02629848783695</v>
      </c>
    </row>
    <row r="74" spans="1:77" x14ac:dyDescent="0.2">
      <c r="A74" s="5">
        <v>30</v>
      </c>
      <c r="B74" s="5">
        <v>70</v>
      </c>
      <c r="C74" s="6" t="s">
        <v>70</v>
      </c>
      <c r="D74" s="30">
        <v>5453</v>
      </c>
      <c r="E74">
        <v>1573.066</v>
      </c>
      <c r="F74">
        <v>0</v>
      </c>
      <c r="G74">
        <v>0</v>
      </c>
      <c r="H74">
        <v>0</v>
      </c>
      <c r="I74">
        <v>0</v>
      </c>
      <c r="J74">
        <v>77.5</v>
      </c>
      <c r="K74">
        <v>0</v>
      </c>
      <c r="L74">
        <v>38.200000000000003</v>
      </c>
      <c r="M74">
        <v>0.43</v>
      </c>
      <c r="N74">
        <v>7.14</v>
      </c>
      <c r="O74">
        <v>9.58</v>
      </c>
      <c r="P74">
        <v>9.02</v>
      </c>
      <c r="Q74">
        <v>0.09</v>
      </c>
      <c r="R74">
        <v>0</v>
      </c>
      <c r="S74">
        <v>0</v>
      </c>
      <c r="T74">
        <v>0</v>
      </c>
      <c r="U74">
        <v>0</v>
      </c>
      <c r="V74">
        <v>0</v>
      </c>
      <c r="W74">
        <v>228.2</v>
      </c>
      <c r="X74">
        <v>510.20499999999998</v>
      </c>
      <c r="Y74">
        <v>0</v>
      </c>
      <c r="Z74">
        <v>0</v>
      </c>
      <c r="AA74">
        <v>226.6</v>
      </c>
      <c r="AB74">
        <v>4.5199999999999996</v>
      </c>
      <c r="AC74">
        <v>122.05</v>
      </c>
      <c r="AD74">
        <v>20.079999999999998</v>
      </c>
      <c r="AE74">
        <v>0</v>
      </c>
      <c r="AF74">
        <v>72.75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0.9</v>
      </c>
      <c r="AM74">
        <v>0</v>
      </c>
      <c r="AN74">
        <v>0.36</v>
      </c>
      <c r="AO74">
        <v>0</v>
      </c>
      <c r="AP74">
        <v>0</v>
      </c>
      <c r="AQ74">
        <v>0</v>
      </c>
      <c r="AR74">
        <v>0</v>
      </c>
      <c r="AS74">
        <v>1.19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5.3999999999999999E-2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 s="40">
        <v>2901.9349999999999</v>
      </c>
      <c r="BR74" s="40">
        <v>1688.7660000000001</v>
      </c>
      <c r="BS74" s="40">
        <v>1213.1690000000001</v>
      </c>
      <c r="BT74" s="32">
        <v>0.41805519420662418</v>
      </c>
      <c r="BU74" s="29">
        <v>532.17219878965705</v>
      </c>
      <c r="BV74">
        <v>25.83</v>
      </c>
      <c r="BW74" s="31">
        <f t="shared" si="5"/>
        <v>4.7368421052631575</v>
      </c>
      <c r="BX74" s="31">
        <f t="shared" si="6"/>
        <v>0</v>
      </c>
      <c r="BY74" s="31">
        <f t="shared" si="7"/>
        <v>41.84852374839538</v>
      </c>
    </row>
    <row r="75" spans="1:77" x14ac:dyDescent="0.2">
      <c r="A75" s="5">
        <v>30</v>
      </c>
      <c r="B75" s="5">
        <v>71</v>
      </c>
      <c r="C75" s="6" t="s">
        <v>71</v>
      </c>
      <c r="D75" s="30">
        <v>2403</v>
      </c>
      <c r="E75">
        <v>748.28200000000004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25.535</v>
      </c>
      <c r="N75">
        <v>7.375</v>
      </c>
      <c r="O75">
        <v>4.2779999999999996</v>
      </c>
      <c r="P75">
        <v>8.9290000000000003</v>
      </c>
      <c r="Q75">
        <v>0.2</v>
      </c>
      <c r="R75">
        <v>0</v>
      </c>
      <c r="S75">
        <v>0</v>
      </c>
      <c r="T75">
        <v>0</v>
      </c>
      <c r="U75">
        <v>0</v>
      </c>
      <c r="V75">
        <v>0</v>
      </c>
      <c r="W75">
        <v>3.1120000000000001</v>
      </c>
      <c r="X75">
        <v>68.385000000000005</v>
      </c>
      <c r="Y75">
        <v>0</v>
      </c>
      <c r="Z75">
        <v>0</v>
      </c>
      <c r="AA75">
        <v>49.734999999999999</v>
      </c>
      <c r="AB75">
        <v>0</v>
      </c>
      <c r="AC75">
        <v>20.465</v>
      </c>
      <c r="AD75">
        <v>23.463999999999999</v>
      </c>
      <c r="AE75">
        <v>0</v>
      </c>
      <c r="AF75">
        <v>36.091999999999999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0.124</v>
      </c>
      <c r="AO75">
        <v>0</v>
      </c>
      <c r="AP75">
        <v>0.245</v>
      </c>
      <c r="AQ75">
        <v>0</v>
      </c>
      <c r="AR75">
        <v>0</v>
      </c>
      <c r="AS75">
        <v>0.77100000000000002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 s="40">
        <v>996.99199999999996</v>
      </c>
      <c r="BR75" s="40">
        <v>748.28200000000004</v>
      </c>
      <c r="BS75" s="40">
        <v>248.71</v>
      </c>
      <c r="BT75" s="32">
        <v>0.24946037681345487</v>
      </c>
      <c r="BU75" s="29">
        <v>414.89471493965874</v>
      </c>
      <c r="BV75">
        <v>20.782</v>
      </c>
      <c r="BW75" s="31">
        <f t="shared" si="5"/>
        <v>8.6483562213899301</v>
      </c>
      <c r="BX75" s="31">
        <f t="shared" si="6"/>
        <v>0</v>
      </c>
      <c r="BY75" s="31">
        <f t="shared" si="7"/>
        <v>1.2950478568456099</v>
      </c>
    </row>
    <row r="76" spans="1:77" x14ac:dyDescent="0.2">
      <c r="A76" s="5">
        <v>30</v>
      </c>
      <c r="B76" s="5">
        <v>72</v>
      </c>
      <c r="C76" s="6" t="s">
        <v>72</v>
      </c>
      <c r="D76" s="30">
        <v>9317</v>
      </c>
      <c r="E76">
        <v>537.86</v>
      </c>
      <c r="F76">
        <v>0</v>
      </c>
      <c r="G76">
        <v>0</v>
      </c>
      <c r="H76">
        <v>0</v>
      </c>
      <c r="I76">
        <v>0</v>
      </c>
      <c r="J76">
        <v>97.42</v>
      </c>
      <c r="K76">
        <v>0</v>
      </c>
      <c r="L76">
        <v>0</v>
      </c>
      <c r="M76">
        <v>74.680000000000007</v>
      </c>
      <c r="N76">
        <v>13.13</v>
      </c>
      <c r="O76">
        <v>33.92</v>
      </c>
      <c r="P76">
        <v>27.47</v>
      </c>
      <c r="Q76">
        <v>0.33700000000000002</v>
      </c>
      <c r="R76">
        <v>0</v>
      </c>
      <c r="S76">
        <v>0</v>
      </c>
      <c r="T76">
        <v>0</v>
      </c>
      <c r="U76">
        <v>541.79999999999995</v>
      </c>
      <c r="V76">
        <v>0</v>
      </c>
      <c r="W76">
        <v>861.09699999999998</v>
      </c>
      <c r="X76">
        <v>597.9</v>
      </c>
      <c r="Y76">
        <v>0</v>
      </c>
      <c r="Z76">
        <v>0</v>
      </c>
      <c r="AA76">
        <v>273.30500000000001</v>
      </c>
      <c r="AB76">
        <v>13.53</v>
      </c>
      <c r="AC76">
        <v>0</v>
      </c>
      <c r="AD76">
        <v>48.74</v>
      </c>
      <c r="AE76">
        <v>0</v>
      </c>
      <c r="AF76">
        <v>128.41</v>
      </c>
      <c r="AG76">
        <v>0</v>
      </c>
      <c r="AH76">
        <v>0</v>
      </c>
      <c r="AI76">
        <v>0.188</v>
      </c>
      <c r="AJ76">
        <v>232.72</v>
      </c>
      <c r="AK76">
        <v>0</v>
      </c>
      <c r="AL76">
        <v>2.04</v>
      </c>
      <c r="AM76">
        <v>0.9</v>
      </c>
      <c r="AN76">
        <v>1.2450000000000001</v>
      </c>
      <c r="AO76">
        <v>0</v>
      </c>
      <c r="AP76">
        <v>1.264</v>
      </c>
      <c r="AQ76">
        <v>0</v>
      </c>
      <c r="AR76">
        <v>0</v>
      </c>
      <c r="AS76">
        <v>0</v>
      </c>
      <c r="AT76">
        <v>3.1320000000000001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6.8000000000000005E-2</v>
      </c>
      <c r="BD76">
        <v>0</v>
      </c>
      <c r="BE76">
        <v>0</v>
      </c>
      <c r="BF76">
        <v>0</v>
      </c>
      <c r="BG76">
        <v>6.7000000000000004E-2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 s="40">
        <v>3491.223</v>
      </c>
      <c r="BR76" s="40">
        <v>635.28</v>
      </c>
      <c r="BS76" s="40">
        <v>2855.9430000000002</v>
      </c>
      <c r="BT76" s="32">
        <v>0.81803511262385697</v>
      </c>
      <c r="BU76" s="29">
        <v>374.71535902114414</v>
      </c>
      <c r="BV76">
        <v>74.856999999999999</v>
      </c>
      <c r="BW76" s="31">
        <f t="shared" si="5"/>
        <v>8.0344531501556293</v>
      </c>
      <c r="BX76" s="31">
        <f t="shared" si="6"/>
        <v>58.151765589782116</v>
      </c>
      <c r="BY76" s="31">
        <f t="shared" si="7"/>
        <v>92.422131587420836</v>
      </c>
    </row>
    <row r="77" spans="1:77" x14ac:dyDescent="0.2">
      <c r="A77" s="5">
        <v>30</v>
      </c>
      <c r="B77" s="5">
        <v>73</v>
      </c>
      <c r="C77" s="6" t="s">
        <v>73</v>
      </c>
      <c r="D77" s="30">
        <v>2782</v>
      </c>
      <c r="E77">
        <v>839.48699999999997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8.82</v>
      </c>
      <c r="M77">
        <v>36.979999999999997</v>
      </c>
      <c r="N77">
        <v>3.53</v>
      </c>
      <c r="O77">
        <v>4.1399999999999997</v>
      </c>
      <c r="P77">
        <v>4.2880000000000003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44.655000000000001</v>
      </c>
      <c r="Y77">
        <v>0</v>
      </c>
      <c r="Z77">
        <v>0</v>
      </c>
      <c r="AA77">
        <v>62.107999999999997</v>
      </c>
      <c r="AB77">
        <v>0</v>
      </c>
      <c r="AC77">
        <v>25.58</v>
      </c>
      <c r="AD77">
        <v>39.22</v>
      </c>
      <c r="AE77">
        <v>0</v>
      </c>
      <c r="AF77">
        <v>15.84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9.4E-2</v>
      </c>
      <c r="AO77">
        <v>0</v>
      </c>
      <c r="AP77">
        <v>9.0999999999999998E-2</v>
      </c>
      <c r="AQ77">
        <v>0.13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 s="40">
        <v>1084.963</v>
      </c>
      <c r="BR77" s="40">
        <v>848.30700000000002</v>
      </c>
      <c r="BS77" s="40">
        <v>236.65600000000001</v>
      </c>
      <c r="BT77" s="32">
        <v>0.21812356734745794</v>
      </c>
      <c r="BU77" s="29">
        <v>389.99388928828182</v>
      </c>
      <c r="BV77">
        <v>11.958</v>
      </c>
      <c r="BW77" s="31">
        <f t="shared" si="5"/>
        <v>4.2983465132997845</v>
      </c>
      <c r="BX77" s="31">
        <f t="shared" si="6"/>
        <v>0</v>
      </c>
      <c r="BY77" s="31">
        <f t="shared" si="7"/>
        <v>0</v>
      </c>
    </row>
    <row r="78" spans="1:77" x14ac:dyDescent="0.2">
      <c r="A78" s="5">
        <v>30</v>
      </c>
      <c r="B78" s="5">
        <v>74</v>
      </c>
      <c r="C78" s="6" t="s">
        <v>74</v>
      </c>
      <c r="D78" s="30">
        <v>5736</v>
      </c>
      <c r="E78">
        <v>457.69</v>
      </c>
      <c r="F78">
        <v>0</v>
      </c>
      <c r="G78">
        <v>0</v>
      </c>
      <c r="H78">
        <v>0</v>
      </c>
      <c r="I78">
        <v>0</v>
      </c>
      <c r="J78">
        <v>84.14</v>
      </c>
      <c r="K78">
        <v>0</v>
      </c>
      <c r="L78">
        <v>0</v>
      </c>
      <c r="M78">
        <v>55.49</v>
      </c>
      <c r="N78">
        <v>8.8699999999999992</v>
      </c>
      <c r="O78">
        <v>21.018999999999998</v>
      </c>
      <c r="P78">
        <v>20.195</v>
      </c>
      <c r="Q78">
        <v>0.14000000000000001</v>
      </c>
      <c r="R78">
        <v>0</v>
      </c>
      <c r="S78">
        <v>0</v>
      </c>
      <c r="T78">
        <v>0</v>
      </c>
      <c r="U78">
        <v>420.12</v>
      </c>
      <c r="V78">
        <v>0</v>
      </c>
      <c r="W78">
        <v>739.05</v>
      </c>
      <c r="X78">
        <v>399.79</v>
      </c>
      <c r="Y78">
        <v>0</v>
      </c>
      <c r="Z78">
        <v>0</v>
      </c>
      <c r="AA78">
        <v>220.9</v>
      </c>
      <c r="AB78">
        <v>12.48</v>
      </c>
      <c r="AC78">
        <v>0</v>
      </c>
      <c r="AD78">
        <v>26.06</v>
      </c>
      <c r="AE78">
        <v>0</v>
      </c>
      <c r="AF78">
        <v>373.82</v>
      </c>
      <c r="AG78">
        <v>0</v>
      </c>
      <c r="AH78">
        <v>0</v>
      </c>
      <c r="AI78">
        <v>0</v>
      </c>
      <c r="AJ78">
        <v>188.42</v>
      </c>
      <c r="AK78">
        <v>0</v>
      </c>
      <c r="AL78">
        <v>0.96</v>
      </c>
      <c r="AM78">
        <v>0</v>
      </c>
      <c r="AN78">
        <v>0.56899999999999995</v>
      </c>
      <c r="AO78">
        <v>0</v>
      </c>
      <c r="AP78">
        <v>0.755</v>
      </c>
      <c r="AQ78">
        <v>0</v>
      </c>
      <c r="AR78">
        <v>1.569</v>
      </c>
      <c r="AS78">
        <v>0</v>
      </c>
      <c r="AT78">
        <v>2.8769999999999998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6.5000000000000002E-2</v>
      </c>
      <c r="BD78">
        <v>0.28999999999999998</v>
      </c>
      <c r="BE78">
        <v>0</v>
      </c>
      <c r="BF78">
        <v>0</v>
      </c>
      <c r="BG78">
        <v>9.7000000000000003E-2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 s="40">
        <v>3035.366</v>
      </c>
      <c r="BR78" s="40">
        <v>541.83000000000004</v>
      </c>
      <c r="BS78" s="40">
        <v>2493.5360000000001</v>
      </c>
      <c r="BT78" s="32">
        <v>0.82149434368046559</v>
      </c>
      <c r="BU78" s="29">
        <v>529.17817294281724</v>
      </c>
      <c r="BV78">
        <v>50.223999999999997</v>
      </c>
      <c r="BW78" s="31">
        <f t="shared" si="5"/>
        <v>8.7559274755927472</v>
      </c>
      <c r="BX78" s="31">
        <f t="shared" si="6"/>
        <v>73.242677824267787</v>
      </c>
      <c r="BY78" s="31">
        <f t="shared" si="7"/>
        <v>128.84414225941421</v>
      </c>
    </row>
    <row r="79" spans="1:77" x14ac:dyDescent="0.2">
      <c r="A79" s="5">
        <v>30</v>
      </c>
      <c r="B79" s="5">
        <v>75</v>
      </c>
      <c r="C79" s="6" t="s">
        <v>75</v>
      </c>
      <c r="D79" s="30">
        <v>2619</v>
      </c>
      <c r="E79">
        <v>776.05799999999999</v>
      </c>
      <c r="F79">
        <v>0</v>
      </c>
      <c r="G79">
        <v>0</v>
      </c>
      <c r="H79">
        <v>0</v>
      </c>
      <c r="I79">
        <v>0</v>
      </c>
      <c r="J79">
        <v>43.22</v>
      </c>
      <c r="K79">
        <v>0</v>
      </c>
      <c r="L79">
        <v>21.6</v>
      </c>
      <c r="M79">
        <v>0</v>
      </c>
      <c r="N79">
        <v>7.64</v>
      </c>
      <c r="O79">
        <v>10.37</v>
      </c>
      <c r="P79">
        <v>11.394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211.46</v>
      </c>
      <c r="X79">
        <v>113.37</v>
      </c>
      <c r="Y79">
        <v>0</v>
      </c>
      <c r="Z79">
        <v>0</v>
      </c>
      <c r="AA79">
        <v>90.7</v>
      </c>
      <c r="AB79">
        <v>0</v>
      </c>
      <c r="AC79">
        <v>90.665000000000006</v>
      </c>
      <c r="AD79">
        <v>9.4600000000000009</v>
      </c>
      <c r="AE79">
        <v>0</v>
      </c>
      <c r="AF79">
        <v>26.52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0.98</v>
      </c>
      <c r="AM79">
        <v>0</v>
      </c>
      <c r="AN79">
        <v>0.19500000000000001</v>
      </c>
      <c r="AO79">
        <v>0</v>
      </c>
      <c r="AP79">
        <v>0</v>
      </c>
      <c r="AQ79">
        <v>0</v>
      </c>
      <c r="AR79">
        <v>0</v>
      </c>
      <c r="AS79">
        <v>2.27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2.3E-2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 s="40">
        <v>1415.925</v>
      </c>
      <c r="BR79" s="40">
        <v>840.87800000000004</v>
      </c>
      <c r="BS79" s="40">
        <v>575.04700000000003</v>
      </c>
      <c r="BT79" s="32">
        <v>0.40612814944294368</v>
      </c>
      <c r="BU79" s="29">
        <v>540.63573883161507</v>
      </c>
      <c r="BV79">
        <v>29.404</v>
      </c>
      <c r="BW79" s="31">
        <f t="shared" si="5"/>
        <v>11.227185948835432</v>
      </c>
      <c r="BX79" s="31">
        <f t="shared" si="6"/>
        <v>0</v>
      </c>
      <c r="BY79" s="31">
        <f t="shared" si="7"/>
        <v>80.740740740740733</v>
      </c>
    </row>
    <row r="80" spans="1:77" x14ac:dyDescent="0.2">
      <c r="A80" s="5">
        <v>30</v>
      </c>
      <c r="B80" s="5">
        <v>76</v>
      </c>
      <c r="C80" s="6" t="s">
        <v>76</v>
      </c>
      <c r="D80" s="30">
        <v>1535</v>
      </c>
      <c r="E80">
        <v>507.48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38.94</v>
      </c>
      <c r="N80">
        <v>1.7</v>
      </c>
      <c r="O80">
        <v>4.82</v>
      </c>
      <c r="P80">
        <v>1.46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41.96</v>
      </c>
      <c r="Y80">
        <v>0</v>
      </c>
      <c r="Z80">
        <v>0</v>
      </c>
      <c r="AA80">
        <v>37.74</v>
      </c>
      <c r="AB80">
        <v>0</v>
      </c>
      <c r="AC80">
        <v>13.69</v>
      </c>
      <c r="AD80">
        <v>5.94</v>
      </c>
      <c r="AE80">
        <v>0</v>
      </c>
      <c r="AF80">
        <v>9.8000000000000007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0.158</v>
      </c>
      <c r="AO80">
        <v>0</v>
      </c>
      <c r="AP80">
        <v>0</v>
      </c>
      <c r="AQ80">
        <v>6.8000000000000005E-2</v>
      </c>
      <c r="AR80">
        <v>0</v>
      </c>
      <c r="AS80">
        <v>1.36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0.13</v>
      </c>
      <c r="BL80">
        <v>0</v>
      </c>
      <c r="BM80">
        <v>0</v>
      </c>
      <c r="BN80">
        <v>0</v>
      </c>
      <c r="BO80">
        <v>0</v>
      </c>
      <c r="BP80">
        <v>0</v>
      </c>
      <c r="BQ80" s="40">
        <v>665.24599999999998</v>
      </c>
      <c r="BR80" s="40">
        <v>507.48</v>
      </c>
      <c r="BS80" s="40">
        <v>157.76599999999999</v>
      </c>
      <c r="BT80" s="32">
        <v>0.23715437597520317</v>
      </c>
      <c r="BU80" s="29">
        <v>433.38501628664494</v>
      </c>
      <c r="BV80">
        <v>7.98</v>
      </c>
      <c r="BW80" s="31">
        <f t="shared" si="5"/>
        <v>5.1986970684039084</v>
      </c>
      <c r="BX80" s="31">
        <f t="shared" si="6"/>
        <v>0</v>
      </c>
      <c r="BY80" s="31">
        <f t="shared" si="7"/>
        <v>0</v>
      </c>
    </row>
    <row r="81" spans="1:77" x14ac:dyDescent="0.2">
      <c r="A81" s="5">
        <v>30</v>
      </c>
      <c r="B81" s="5">
        <v>77</v>
      </c>
      <c r="C81" s="6" t="s">
        <v>77</v>
      </c>
      <c r="D81" s="30">
        <v>2673</v>
      </c>
      <c r="E81">
        <v>789.15200000000004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18.3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72.239999999999995</v>
      </c>
      <c r="X81">
        <v>163.41999999999999</v>
      </c>
      <c r="Y81">
        <v>0</v>
      </c>
      <c r="Z81">
        <v>0</v>
      </c>
      <c r="AA81">
        <v>104.145</v>
      </c>
      <c r="AB81">
        <v>1.7</v>
      </c>
      <c r="AC81">
        <v>63.395000000000003</v>
      </c>
      <c r="AD81">
        <v>6.83</v>
      </c>
      <c r="AE81">
        <v>0</v>
      </c>
      <c r="AF81">
        <v>8.33</v>
      </c>
      <c r="AG81">
        <v>0</v>
      </c>
      <c r="AH81">
        <v>0</v>
      </c>
      <c r="AI81">
        <v>0.02</v>
      </c>
      <c r="AJ81">
        <v>0</v>
      </c>
      <c r="AK81">
        <v>0</v>
      </c>
      <c r="AL81">
        <v>0</v>
      </c>
      <c r="AM81">
        <v>0</v>
      </c>
      <c r="AN81">
        <v>0.215</v>
      </c>
      <c r="AO81">
        <v>0</v>
      </c>
      <c r="AP81">
        <v>0</v>
      </c>
      <c r="AQ81">
        <v>0</v>
      </c>
      <c r="AR81">
        <v>0</v>
      </c>
      <c r="AS81">
        <v>0.34</v>
      </c>
      <c r="AT81">
        <v>0.04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 s="40">
        <v>1228.127</v>
      </c>
      <c r="BR81" s="40">
        <v>807.452</v>
      </c>
      <c r="BS81" s="40">
        <v>420.67500000000001</v>
      </c>
      <c r="BT81" s="32">
        <v>0.34253379332919154</v>
      </c>
      <c r="BU81" s="29">
        <v>459.45641601197156</v>
      </c>
      <c r="BV81">
        <v>0</v>
      </c>
      <c r="BW81" s="31">
        <f t="shared" si="5"/>
        <v>0</v>
      </c>
      <c r="BX81" s="31">
        <f t="shared" si="6"/>
        <v>0</v>
      </c>
      <c r="BY81" s="31">
        <f t="shared" si="7"/>
        <v>27.025813692480359</v>
      </c>
    </row>
    <row r="82" spans="1:77" x14ac:dyDescent="0.2">
      <c r="A82" s="5">
        <v>30</v>
      </c>
      <c r="B82" s="5">
        <v>78</v>
      </c>
      <c r="C82" s="6" t="s">
        <v>78</v>
      </c>
      <c r="D82" s="30">
        <v>5588</v>
      </c>
      <c r="E82">
        <v>1411.37</v>
      </c>
      <c r="F82">
        <v>0</v>
      </c>
      <c r="G82">
        <v>0</v>
      </c>
      <c r="H82">
        <v>0</v>
      </c>
      <c r="I82">
        <v>0</v>
      </c>
      <c r="J82">
        <v>67.56</v>
      </c>
      <c r="K82">
        <v>0</v>
      </c>
      <c r="L82">
        <v>0</v>
      </c>
      <c r="M82">
        <v>56.28</v>
      </c>
      <c r="N82">
        <v>21.17</v>
      </c>
      <c r="O82">
        <v>28.52</v>
      </c>
      <c r="P82">
        <v>39</v>
      </c>
      <c r="Q82">
        <v>0.39400000000000002</v>
      </c>
      <c r="R82">
        <v>0</v>
      </c>
      <c r="S82">
        <v>0</v>
      </c>
      <c r="T82">
        <v>0</v>
      </c>
      <c r="U82">
        <v>0</v>
      </c>
      <c r="V82">
        <v>0</v>
      </c>
      <c r="W82">
        <v>446.05</v>
      </c>
      <c r="X82">
        <v>265.22000000000003</v>
      </c>
      <c r="Y82">
        <v>0</v>
      </c>
      <c r="Z82">
        <v>0</v>
      </c>
      <c r="AA82">
        <v>164.07499999999999</v>
      </c>
      <c r="AB82">
        <v>10.47</v>
      </c>
      <c r="AC82">
        <v>0</v>
      </c>
      <c r="AD82">
        <v>71.760000000000005</v>
      </c>
      <c r="AE82">
        <v>0</v>
      </c>
      <c r="AF82">
        <v>82.16</v>
      </c>
      <c r="AG82">
        <v>0</v>
      </c>
      <c r="AH82">
        <v>0</v>
      </c>
      <c r="AI82">
        <v>0</v>
      </c>
      <c r="AJ82">
        <v>119.05</v>
      </c>
      <c r="AK82">
        <v>0</v>
      </c>
      <c r="AL82">
        <v>0.65</v>
      </c>
      <c r="AM82">
        <v>0</v>
      </c>
      <c r="AN82">
        <v>0.438</v>
      </c>
      <c r="AO82">
        <v>0</v>
      </c>
      <c r="AP82">
        <v>0.63200000000000001</v>
      </c>
      <c r="AQ82">
        <v>1.96</v>
      </c>
      <c r="AR82">
        <v>8.0030000000000001</v>
      </c>
      <c r="AS82">
        <v>0</v>
      </c>
      <c r="AT82">
        <v>2.7559999999999998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0.08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 s="40">
        <v>2797.598</v>
      </c>
      <c r="BR82" s="40">
        <v>1478.93</v>
      </c>
      <c r="BS82" s="40">
        <v>1318.6679999999999</v>
      </c>
      <c r="BT82" s="32">
        <v>0.47135721429597821</v>
      </c>
      <c r="BU82" s="29">
        <v>500.64387974230493</v>
      </c>
      <c r="BV82">
        <v>89.084000000000003</v>
      </c>
      <c r="BW82" s="31">
        <f t="shared" si="5"/>
        <v>15.942018611309949</v>
      </c>
      <c r="BX82" s="31">
        <f t="shared" si="6"/>
        <v>0</v>
      </c>
      <c r="BY82" s="31">
        <f t="shared" si="7"/>
        <v>79.822834645669289</v>
      </c>
    </row>
    <row r="83" spans="1:77" x14ac:dyDescent="0.2">
      <c r="A83" s="5">
        <v>30</v>
      </c>
      <c r="B83" s="5">
        <v>79</v>
      </c>
      <c r="C83" s="6" t="s">
        <v>79</v>
      </c>
      <c r="D83" s="30">
        <v>6909</v>
      </c>
      <c r="E83">
        <v>463.8</v>
      </c>
      <c r="F83">
        <v>0</v>
      </c>
      <c r="G83">
        <v>0</v>
      </c>
      <c r="H83">
        <v>0</v>
      </c>
      <c r="I83">
        <v>0</v>
      </c>
      <c r="J83">
        <v>55.72</v>
      </c>
      <c r="K83">
        <v>0</v>
      </c>
      <c r="L83">
        <v>0</v>
      </c>
      <c r="M83">
        <v>50.94</v>
      </c>
      <c r="N83">
        <v>8.86</v>
      </c>
      <c r="O83">
        <v>18.09</v>
      </c>
      <c r="P83">
        <v>2.4900000000000002</v>
      </c>
      <c r="Q83">
        <v>0</v>
      </c>
      <c r="R83">
        <v>0.14599999999999999</v>
      </c>
      <c r="S83">
        <v>0</v>
      </c>
      <c r="T83">
        <v>0</v>
      </c>
      <c r="U83">
        <v>377.06</v>
      </c>
      <c r="V83">
        <v>0</v>
      </c>
      <c r="W83">
        <v>421.86200000000002</v>
      </c>
      <c r="X83">
        <v>372.65</v>
      </c>
      <c r="Y83">
        <v>0</v>
      </c>
      <c r="Z83">
        <v>0</v>
      </c>
      <c r="AA83">
        <v>251.43</v>
      </c>
      <c r="AB83">
        <v>1.86</v>
      </c>
      <c r="AC83">
        <v>0</v>
      </c>
      <c r="AD83">
        <v>16.18</v>
      </c>
      <c r="AE83">
        <v>0</v>
      </c>
      <c r="AF83">
        <v>58.41</v>
      </c>
      <c r="AG83">
        <v>0</v>
      </c>
      <c r="AH83">
        <v>0</v>
      </c>
      <c r="AI83">
        <v>0</v>
      </c>
      <c r="AJ83">
        <v>202.6</v>
      </c>
      <c r="AK83">
        <v>0</v>
      </c>
      <c r="AL83">
        <v>0</v>
      </c>
      <c r="AM83">
        <v>0</v>
      </c>
      <c r="AN83">
        <v>0.67900000000000005</v>
      </c>
      <c r="AO83">
        <v>0</v>
      </c>
      <c r="AP83">
        <v>1.0109999999999999</v>
      </c>
      <c r="AQ83">
        <v>2</v>
      </c>
      <c r="AR83">
        <v>0</v>
      </c>
      <c r="AS83">
        <v>0</v>
      </c>
      <c r="AT83">
        <v>1.2470000000000001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0.41</v>
      </c>
      <c r="BF83">
        <v>0</v>
      </c>
      <c r="BG83">
        <v>4.9000000000000002E-2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 s="40">
        <v>2307.4940000000001</v>
      </c>
      <c r="BR83" s="40">
        <v>519.52</v>
      </c>
      <c r="BS83" s="40">
        <v>1787.9739999999999</v>
      </c>
      <c r="BT83" s="32">
        <v>0.77485531923376616</v>
      </c>
      <c r="BU83" s="29">
        <v>333.98378926038498</v>
      </c>
      <c r="BV83">
        <v>29.585999999999999</v>
      </c>
      <c r="BW83" s="31">
        <f t="shared" si="5"/>
        <v>4.2822405557967871</v>
      </c>
      <c r="BX83" s="31">
        <f t="shared" si="6"/>
        <v>54.575191778839198</v>
      </c>
      <c r="BY83" s="31">
        <f t="shared" si="7"/>
        <v>61.059777102330301</v>
      </c>
    </row>
    <row r="84" spans="1:77" x14ac:dyDescent="0.2">
      <c r="A84" s="5">
        <v>30</v>
      </c>
      <c r="B84" s="5">
        <v>80</v>
      </c>
      <c r="C84" s="6" t="s">
        <v>80</v>
      </c>
      <c r="D84" s="30">
        <v>3566</v>
      </c>
      <c r="E84">
        <v>338.05</v>
      </c>
      <c r="F84">
        <v>0</v>
      </c>
      <c r="G84">
        <v>0</v>
      </c>
      <c r="H84">
        <v>0</v>
      </c>
      <c r="I84">
        <v>0</v>
      </c>
      <c r="J84">
        <v>46.02</v>
      </c>
      <c r="K84">
        <v>0</v>
      </c>
      <c r="L84">
        <v>0</v>
      </c>
      <c r="M84">
        <v>18.37</v>
      </c>
      <c r="N84">
        <v>8.56</v>
      </c>
      <c r="O84">
        <v>19.63</v>
      </c>
      <c r="P84">
        <v>4.516</v>
      </c>
      <c r="Q84">
        <v>0.16300000000000001</v>
      </c>
      <c r="R84">
        <v>0</v>
      </c>
      <c r="S84">
        <v>0</v>
      </c>
      <c r="T84">
        <v>0</v>
      </c>
      <c r="U84">
        <v>212.04</v>
      </c>
      <c r="V84">
        <v>0</v>
      </c>
      <c r="W84">
        <v>484.1</v>
      </c>
      <c r="X84">
        <v>311.76</v>
      </c>
      <c r="Y84">
        <v>0</v>
      </c>
      <c r="Z84">
        <v>0</v>
      </c>
      <c r="AA84">
        <v>146.67500000000001</v>
      </c>
      <c r="AB84">
        <v>0</v>
      </c>
      <c r="AC84">
        <v>0</v>
      </c>
      <c r="AD84">
        <v>15.56</v>
      </c>
      <c r="AE84">
        <v>0</v>
      </c>
      <c r="AF84">
        <v>42.54</v>
      </c>
      <c r="AG84">
        <v>0</v>
      </c>
      <c r="AH84">
        <v>0</v>
      </c>
      <c r="AI84">
        <v>0.35899999999999999</v>
      </c>
      <c r="AJ84">
        <v>120.09</v>
      </c>
      <c r="AK84">
        <v>0</v>
      </c>
      <c r="AL84">
        <v>1.21</v>
      </c>
      <c r="AM84">
        <v>1.0569999999999999</v>
      </c>
      <c r="AN84">
        <v>0.26500000000000001</v>
      </c>
      <c r="AO84">
        <v>0</v>
      </c>
      <c r="AP84">
        <v>0.34</v>
      </c>
      <c r="AQ84">
        <v>2.2869999999999999</v>
      </c>
      <c r="AR84">
        <v>0</v>
      </c>
      <c r="AS84">
        <v>0</v>
      </c>
      <c r="AT84">
        <v>5.048</v>
      </c>
      <c r="AU84">
        <v>0</v>
      </c>
      <c r="AV84">
        <v>0</v>
      </c>
      <c r="AW84">
        <v>0.52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0.41799999999999998</v>
      </c>
      <c r="BD84">
        <v>0</v>
      </c>
      <c r="BE84">
        <v>0</v>
      </c>
      <c r="BF84">
        <v>0</v>
      </c>
      <c r="BG84">
        <v>5.8000000000000003E-2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 s="40">
        <v>1779.636</v>
      </c>
      <c r="BR84" s="40">
        <v>384.07</v>
      </c>
      <c r="BS84" s="40">
        <v>1395.566</v>
      </c>
      <c r="BT84" s="32">
        <v>0.7841862043698824</v>
      </c>
      <c r="BU84" s="29">
        <v>499.05664610207515</v>
      </c>
      <c r="BV84">
        <v>32.869</v>
      </c>
      <c r="BW84" s="31">
        <f t="shared" si="5"/>
        <v>9.2173303421200217</v>
      </c>
      <c r="BX84" s="31">
        <f t="shared" si="6"/>
        <v>59.461581604038138</v>
      </c>
      <c r="BY84" s="31">
        <f t="shared" si="7"/>
        <v>135.7543466068424</v>
      </c>
    </row>
    <row r="85" spans="1:77" x14ac:dyDescent="0.2">
      <c r="A85" s="5">
        <v>30</v>
      </c>
      <c r="B85" s="5">
        <v>81</v>
      </c>
      <c r="C85" s="6" t="s">
        <v>81</v>
      </c>
      <c r="D85" s="30">
        <v>958</v>
      </c>
      <c r="E85">
        <v>262.91699999999997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6.218</v>
      </c>
      <c r="N85">
        <v>1.1279999999999999</v>
      </c>
      <c r="O85">
        <v>3.0289999999999999</v>
      </c>
      <c r="P85">
        <v>0.75900000000000001</v>
      </c>
      <c r="Q85">
        <v>4.4999999999999998E-2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30.215</v>
      </c>
      <c r="Y85">
        <v>0</v>
      </c>
      <c r="Z85">
        <v>0</v>
      </c>
      <c r="AA85">
        <v>36.350999999999999</v>
      </c>
      <c r="AB85">
        <v>0</v>
      </c>
      <c r="AC85">
        <v>13.292</v>
      </c>
      <c r="AD85">
        <v>12.965</v>
      </c>
      <c r="AE85">
        <v>0</v>
      </c>
      <c r="AF85">
        <v>8.5939999999999994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0.105</v>
      </c>
      <c r="AO85">
        <v>0</v>
      </c>
      <c r="AP85">
        <v>0.25900000000000001</v>
      </c>
      <c r="AQ85">
        <v>0</v>
      </c>
      <c r="AR85">
        <v>0</v>
      </c>
      <c r="AS85">
        <v>0.374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 s="40">
        <v>376.25099999999998</v>
      </c>
      <c r="BR85" s="40">
        <v>262.91699999999997</v>
      </c>
      <c r="BS85" s="40">
        <v>113.334</v>
      </c>
      <c r="BT85" s="32">
        <v>0.30121913297240405</v>
      </c>
      <c r="BU85" s="29">
        <v>392.74634655532361</v>
      </c>
      <c r="BV85">
        <v>4.9610000000000003</v>
      </c>
      <c r="BW85" s="31">
        <f t="shared" si="5"/>
        <v>5.1784968684759916</v>
      </c>
      <c r="BX85" s="31">
        <f t="shared" si="6"/>
        <v>0</v>
      </c>
      <c r="BY85" s="31">
        <f t="shared" si="7"/>
        <v>0</v>
      </c>
    </row>
    <row r="86" spans="1:77" x14ac:dyDescent="0.2">
      <c r="A86" s="5">
        <v>30</v>
      </c>
      <c r="B86" s="5">
        <v>82</v>
      </c>
      <c r="C86" s="6" t="s">
        <v>82</v>
      </c>
      <c r="D86" s="30">
        <v>1498</v>
      </c>
      <c r="E86">
        <v>438.22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3.82</v>
      </c>
      <c r="M86">
        <v>0</v>
      </c>
      <c r="N86">
        <v>1.87</v>
      </c>
      <c r="O86">
        <v>3.0649999999999999</v>
      </c>
      <c r="P86">
        <v>2.14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26.06</v>
      </c>
      <c r="X86">
        <v>85.522000000000006</v>
      </c>
      <c r="Y86">
        <v>0</v>
      </c>
      <c r="Z86">
        <v>0</v>
      </c>
      <c r="AA86">
        <v>88.885000000000005</v>
      </c>
      <c r="AB86">
        <v>1.08</v>
      </c>
      <c r="AC86">
        <v>68.094999999999999</v>
      </c>
      <c r="AD86">
        <v>0</v>
      </c>
      <c r="AE86">
        <v>0</v>
      </c>
      <c r="AF86">
        <v>8.77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0.215</v>
      </c>
      <c r="AO86">
        <v>0</v>
      </c>
      <c r="AP86">
        <v>0</v>
      </c>
      <c r="AQ86">
        <v>0.48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 s="40">
        <v>728.22199999999998</v>
      </c>
      <c r="BR86" s="40">
        <v>442.04</v>
      </c>
      <c r="BS86" s="40">
        <v>286.18200000000002</v>
      </c>
      <c r="BT86" s="32">
        <v>0.3929873033223385</v>
      </c>
      <c r="BU86" s="29">
        <v>486.12950600801071</v>
      </c>
      <c r="BV86">
        <v>7.0750000000000002</v>
      </c>
      <c r="BW86" s="31">
        <f t="shared" si="5"/>
        <v>4.722963951935915</v>
      </c>
      <c r="BX86" s="31">
        <f t="shared" si="6"/>
        <v>0</v>
      </c>
      <c r="BY86" s="31">
        <f t="shared" si="7"/>
        <v>17.396528704939922</v>
      </c>
    </row>
    <row r="87" spans="1:77" x14ac:dyDescent="0.2">
      <c r="A87" s="5">
        <v>30</v>
      </c>
      <c r="B87" s="5">
        <v>83</v>
      </c>
      <c r="C87" s="6" t="s">
        <v>83</v>
      </c>
      <c r="D87" s="30">
        <v>4222</v>
      </c>
      <c r="E87">
        <v>204.98</v>
      </c>
      <c r="F87">
        <v>0</v>
      </c>
      <c r="G87">
        <v>0</v>
      </c>
      <c r="H87">
        <v>0</v>
      </c>
      <c r="I87">
        <v>0</v>
      </c>
      <c r="J87">
        <v>46.04</v>
      </c>
      <c r="K87">
        <v>0</v>
      </c>
      <c r="L87">
        <v>0</v>
      </c>
      <c r="M87">
        <v>29.82</v>
      </c>
      <c r="N87">
        <v>5.42</v>
      </c>
      <c r="O87">
        <v>13.984</v>
      </c>
      <c r="P87">
        <v>11.79</v>
      </c>
      <c r="Q87">
        <v>0</v>
      </c>
      <c r="R87">
        <v>0</v>
      </c>
      <c r="S87">
        <v>0</v>
      </c>
      <c r="T87">
        <v>0</v>
      </c>
      <c r="U87">
        <v>52.62</v>
      </c>
      <c r="V87">
        <v>0</v>
      </c>
      <c r="W87">
        <v>383</v>
      </c>
      <c r="X87">
        <v>189.27</v>
      </c>
      <c r="Y87">
        <v>0</v>
      </c>
      <c r="Z87">
        <v>0</v>
      </c>
      <c r="AA87">
        <v>179.48</v>
      </c>
      <c r="AB87">
        <v>12.115</v>
      </c>
      <c r="AC87">
        <v>58.33</v>
      </c>
      <c r="AD87">
        <v>26.36</v>
      </c>
      <c r="AE87">
        <v>6.96</v>
      </c>
      <c r="AF87">
        <v>51.29</v>
      </c>
      <c r="AG87">
        <v>0</v>
      </c>
      <c r="AH87">
        <v>0</v>
      </c>
      <c r="AI87">
        <v>9.4E-2</v>
      </c>
      <c r="AJ87">
        <v>21.26</v>
      </c>
      <c r="AK87">
        <v>0</v>
      </c>
      <c r="AL87">
        <v>1.25</v>
      </c>
      <c r="AM87">
        <v>0</v>
      </c>
      <c r="AN87">
        <v>0.46300000000000002</v>
      </c>
      <c r="AO87">
        <v>0</v>
      </c>
      <c r="AP87">
        <v>0.56000000000000005</v>
      </c>
      <c r="AQ87">
        <v>3.98</v>
      </c>
      <c r="AR87">
        <v>0</v>
      </c>
      <c r="AS87">
        <v>0</v>
      </c>
      <c r="AT87">
        <v>1.589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0.254</v>
      </c>
      <c r="BD87">
        <v>0</v>
      </c>
      <c r="BE87">
        <v>0</v>
      </c>
      <c r="BF87">
        <v>0</v>
      </c>
      <c r="BG87">
        <v>1.7000000000000001E-2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 s="40">
        <v>1300.9259999999999</v>
      </c>
      <c r="BR87" s="40">
        <v>251.02</v>
      </c>
      <c r="BS87" s="40">
        <v>1049.9059999999999</v>
      </c>
      <c r="BT87" s="32">
        <v>0.80704513554191404</v>
      </c>
      <c r="BU87" s="29">
        <v>308.13027001421125</v>
      </c>
      <c r="BV87">
        <v>31.193999999999999</v>
      </c>
      <c r="BW87" s="31">
        <f t="shared" si="5"/>
        <v>7.3884414969208905</v>
      </c>
      <c r="BX87" s="31">
        <f t="shared" si="6"/>
        <v>12.463287541449549</v>
      </c>
      <c r="BY87" s="31">
        <f t="shared" si="7"/>
        <v>90.715300805305546</v>
      </c>
    </row>
    <row r="88" spans="1:77" x14ac:dyDescent="0.2">
      <c r="A88" s="5">
        <v>30</v>
      </c>
      <c r="B88" s="5">
        <v>84</v>
      </c>
      <c r="C88" s="6" t="s">
        <v>84</v>
      </c>
      <c r="D88" s="30">
        <v>279</v>
      </c>
      <c r="E88">
        <v>72.364999999999995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0.55200000000000005</v>
      </c>
      <c r="N88">
        <v>0.104</v>
      </c>
      <c r="O88">
        <v>0.64400000000000002</v>
      </c>
      <c r="P88">
        <v>0.16800000000000001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5.8659999999999997</v>
      </c>
      <c r="Y88">
        <v>0</v>
      </c>
      <c r="Z88">
        <v>0</v>
      </c>
      <c r="AA88">
        <v>11.048</v>
      </c>
      <c r="AB88">
        <v>0</v>
      </c>
      <c r="AC88">
        <v>3.419</v>
      </c>
      <c r="AD88">
        <v>2.5499999999999998</v>
      </c>
      <c r="AE88">
        <v>0</v>
      </c>
      <c r="AF88">
        <v>0.34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2.5000000000000001E-2</v>
      </c>
      <c r="AO88">
        <v>0</v>
      </c>
      <c r="AP88">
        <v>1.2999999999999999E-2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 s="40">
        <v>97.093999999999994</v>
      </c>
      <c r="BR88" s="40">
        <v>72.364999999999995</v>
      </c>
      <c r="BS88" s="40">
        <v>24.728999999999999</v>
      </c>
      <c r="BT88" s="32">
        <v>0.25469133005129052</v>
      </c>
      <c r="BU88" s="29">
        <v>348.00716845878134</v>
      </c>
      <c r="BV88">
        <v>0.91600000000000004</v>
      </c>
      <c r="BW88" s="31">
        <f t="shared" si="5"/>
        <v>3.2831541218637992</v>
      </c>
      <c r="BX88" s="31">
        <f t="shared" si="6"/>
        <v>0</v>
      </c>
      <c r="BY88" s="31">
        <f t="shared" si="7"/>
        <v>0</v>
      </c>
    </row>
    <row r="89" spans="1:77" x14ac:dyDescent="0.2">
      <c r="A89" s="5">
        <v>30</v>
      </c>
      <c r="B89" s="5">
        <v>85</v>
      </c>
      <c r="C89" s="6" t="s">
        <v>85</v>
      </c>
      <c r="D89" s="30">
        <v>829</v>
      </c>
      <c r="E89">
        <v>264.38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12.86</v>
      </c>
      <c r="N89">
        <v>0</v>
      </c>
      <c r="O89">
        <v>0.12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19.39</v>
      </c>
      <c r="Y89">
        <v>0</v>
      </c>
      <c r="Z89">
        <v>0</v>
      </c>
      <c r="AA89">
        <v>21.36</v>
      </c>
      <c r="AB89">
        <v>0</v>
      </c>
      <c r="AC89">
        <v>8.8000000000000007</v>
      </c>
      <c r="AD89">
        <v>0.92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0.02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 s="40">
        <v>327.85</v>
      </c>
      <c r="BR89" s="40">
        <v>264.38</v>
      </c>
      <c r="BS89" s="40">
        <v>63.47</v>
      </c>
      <c r="BT89" s="32">
        <v>0.19359463169132224</v>
      </c>
      <c r="BU89" s="29">
        <v>395.4764776839566</v>
      </c>
      <c r="BV89">
        <v>0.12</v>
      </c>
      <c r="BW89" s="31">
        <f t="shared" si="5"/>
        <v>0.14475271411338964</v>
      </c>
      <c r="BX89" s="31">
        <f t="shared" si="6"/>
        <v>0</v>
      </c>
      <c r="BY89" s="31">
        <f t="shared" si="7"/>
        <v>0</v>
      </c>
    </row>
    <row r="90" spans="1:77" x14ac:dyDescent="0.2">
      <c r="A90" s="5">
        <v>30</v>
      </c>
      <c r="B90" s="5">
        <v>86</v>
      </c>
      <c r="C90" s="6" t="s">
        <v>86</v>
      </c>
      <c r="D90" s="30">
        <v>1052</v>
      </c>
      <c r="E90">
        <v>237.78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6.16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18.7</v>
      </c>
      <c r="Y90">
        <v>0</v>
      </c>
      <c r="Z90">
        <v>0</v>
      </c>
      <c r="AA90">
        <v>22.3</v>
      </c>
      <c r="AB90">
        <v>0</v>
      </c>
      <c r="AC90">
        <v>6.73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0.02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 s="40">
        <v>291.69</v>
      </c>
      <c r="BR90" s="40">
        <v>237.78</v>
      </c>
      <c r="BS90" s="40">
        <v>53.91</v>
      </c>
      <c r="BT90" s="32">
        <v>0.18481950015427337</v>
      </c>
      <c r="BU90" s="29">
        <v>277.27186311787074</v>
      </c>
      <c r="BV90">
        <v>0</v>
      </c>
      <c r="BW90" s="31">
        <f t="shared" si="5"/>
        <v>0</v>
      </c>
      <c r="BX90" s="31">
        <f t="shared" si="6"/>
        <v>0</v>
      </c>
      <c r="BY90" s="31">
        <f t="shared" si="7"/>
        <v>0</v>
      </c>
    </row>
    <row r="91" spans="1:77" x14ac:dyDescent="0.2">
      <c r="A91" s="5">
        <v>30</v>
      </c>
      <c r="B91" s="5">
        <v>87</v>
      </c>
      <c r="C91" s="6" t="s">
        <v>87</v>
      </c>
      <c r="D91" s="30">
        <v>2985</v>
      </c>
      <c r="E91">
        <v>178.42</v>
      </c>
      <c r="F91">
        <v>0</v>
      </c>
      <c r="G91">
        <v>0</v>
      </c>
      <c r="H91">
        <v>0</v>
      </c>
      <c r="I91">
        <v>0</v>
      </c>
      <c r="J91">
        <v>6.3</v>
      </c>
      <c r="K91">
        <v>0</v>
      </c>
      <c r="L91">
        <v>41.12</v>
      </c>
      <c r="M91">
        <v>0</v>
      </c>
      <c r="N91">
        <v>6.67</v>
      </c>
      <c r="O91">
        <v>12.1</v>
      </c>
      <c r="P91">
        <v>11.35</v>
      </c>
      <c r="Q91">
        <v>0</v>
      </c>
      <c r="R91">
        <v>0</v>
      </c>
      <c r="S91">
        <v>0</v>
      </c>
      <c r="T91">
        <v>0</v>
      </c>
      <c r="U91">
        <v>165.74</v>
      </c>
      <c r="V91">
        <v>0</v>
      </c>
      <c r="W91">
        <v>61.12</v>
      </c>
      <c r="X91">
        <v>159.44</v>
      </c>
      <c r="Y91">
        <v>0</v>
      </c>
      <c r="Z91">
        <v>0</v>
      </c>
      <c r="AA91">
        <v>103.66</v>
      </c>
      <c r="AB91">
        <v>0</v>
      </c>
      <c r="AC91">
        <v>107.09</v>
      </c>
      <c r="AD91">
        <v>52.42</v>
      </c>
      <c r="AE91">
        <v>13.16</v>
      </c>
      <c r="AF91">
        <v>48.16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0.19400000000000001</v>
      </c>
      <c r="AO91">
        <v>0</v>
      </c>
      <c r="AP91">
        <v>0</v>
      </c>
      <c r="AQ91">
        <v>0</v>
      </c>
      <c r="AR91">
        <v>0</v>
      </c>
      <c r="AS91">
        <v>0.61699999999999999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3.3000000000000002E-2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 s="40">
        <v>967.59400000000005</v>
      </c>
      <c r="BR91" s="40">
        <v>225.84</v>
      </c>
      <c r="BS91" s="40">
        <v>741.75400000000002</v>
      </c>
      <c r="BT91" s="32">
        <v>0.76659632035750536</v>
      </c>
      <c r="BU91" s="29">
        <v>324.15209380234506</v>
      </c>
      <c r="BV91">
        <v>30.12</v>
      </c>
      <c r="BW91" s="31">
        <f t="shared" si="5"/>
        <v>10.090452261306533</v>
      </c>
      <c r="BX91" s="31">
        <f t="shared" si="6"/>
        <v>55.524288107202679</v>
      </c>
      <c r="BY91" s="31">
        <f t="shared" si="7"/>
        <v>20.475711892797321</v>
      </c>
    </row>
    <row r="92" spans="1:77" x14ac:dyDescent="0.2">
      <c r="A92" s="5">
        <v>30</v>
      </c>
      <c r="B92" s="5">
        <v>88</v>
      </c>
      <c r="C92" s="6" t="s">
        <v>88</v>
      </c>
      <c r="D92" s="30">
        <v>569</v>
      </c>
      <c r="E92">
        <v>264.87900000000002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0.5</v>
      </c>
      <c r="M92">
        <v>7.4</v>
      </c>
      <c r="N92">
        <v>1.157</v>
      </c>
      <c r="O92">
        <v>2.08</v>
      </c>
      <c r="P92">
        <v>1.536</v>
      </c>
      <c r="Q92">
        <v>4.0000000000000001E-3</v>
      </c>
      <c r="R92">
        <v>0</v>
      </c>
      <c r="S92">
        <v>0</v>
      </c>
      <c r="T92">
        <v>0</v>
      </c>
      <c r="U92">
        <v>0</v>
      </c>
      <c r="V92">
        <v>0</v>
      </c>
      <c r="W92">
        <v>3.6999999999999998E-2</v>
      </c>
      <c r="X92">
        <v>22.550999999999998</v>
      </c>
      <c r="Y92">
        <v>1.821</v>
      </c>
      <c r="Z92">
        <v>0</v>
      </c>
      <c r="AA92">
        <v>32.811</v>
      </c>
      <c r="AB92">
        <v>0</v>
      </c>
      <c r="AC92">
        <v>7.9420000000000002</v>
      </c>
      <c r="AD92">
        <v>6.0359999999999996</v>
      </c>
      <c r="AE92">
        <v>0</v>
      </c>
      <c r="AF92">
        <v>6.3949999999999996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4.7E-2</v>
      </c>
      <c r="AO92">
        <v>0</v>
      </c>
      <c r="AP92">
        <v>0.08</v>
      </c>
      <c r="AQ92">
        <v>0</v>
      </c>
      <c r="AR92">
        <v>0</v>
      </c>
      <c r="AS92">
        <v>0.26800000000000002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 s="40">
        <v>355.54399999999998</v>
      </c>
      <c r="BR92" s="40">
        <v>265.37900000000002</v>
      </c>
      <c r="BS92" s="40">
        <v>90.165000000000006</v>
      </c>
      <c r="BT92" s="32">
        <v>0.25359730441239342</v>
      </c>
      <c r="BU92" s="29">
        <v>624.85764499121262</v>
      </c>
      <c r="BV92">
        <v>4.7770000000000001</v>
      </c>
      <c r="BW92" s="31">
        <f t="shared" si="5"/>
        <v>8.3954305799648505</v>
      </c>
      <c r="BX92" s="31">
        <f t="shared" si="6"/>
        <v>0</v>
      </c>
      <c r="BY92" s="31">
        <f t="shared" si="7"/>
        <v>6.5026362038664312E-2</v>
      </c>
    </row>
    <row r="93" spans="1:77" x14ac:dyDescent="0.2">
      <c r="A93" s="5">
        <v>30</v>
      </c>
      <c r="B93" s="5">
        <v>89</v>
      </c>
      <c r="C93" s="6" t="s">
        <v>89</v>
      </c>
      <c r="D93" s="30">
        <v>506</v>
      </c>
      <c r="E93">
        <v>91.95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0.6</v>
      </c>
      <c r="M93">
        <v>15.795999999999999</v>
      </c>
      <c r="N93">
        <v>1.4</v>
      </c>
      <c r="O93">
        <v>0.96799999999999997</v>
      </c>
      <c r="P93">
        <v>0.96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10.585000000000001</v>
      </c>
      <c r="Y93">
        <v>0</v>
      </c>
      <c r="Z93">
        <v>0</v>
      </c>
      <c r="AA93">
        <v>14.33</v>
      </c>
      <c r="AB93">
        <v>0</v>
      </c>
      <c r="AC93">
        <v>4.2140000000000004</v>
      </c>
      <c r="AD93">
        <v>15.791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2.1999999999999999E-2</v>
      </c>
      <c r="AO93">
        <v>0</v>
      </c>
      <c r="AP93">
        <v>2.5999999999999999E-2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 s="40">
        <v>156.642</v>
      </c>
      <c r="BR93" s="40">
        <v>92.55</v>
      </c>
      <c r="BS93" s="40">
        <v>64.091999999999999</v>
      </c>
      <c r="BT93" s="32">
        <v>0.40916229363772166</v>
      </c>
      <c r="BU93" s="29">
        <v>309.56916996047431</v>
      </c>
      <c r="BV93">
        <v>3.3279999999999998</v>
      </c>
      <c r="BW93" s="31">
        <f t="shared" si="5"/>
        <v>6.5770750988142295</v>
      </c>
      <c r="BX93" s="31">
        <f t="shared" si="6"/>
        <v>0</v>
      </c>
      <c r="BY93" s="31">
        <f t="shared" si="7"/>
        <v>0</v>
      </c>
    </row>
    <row r="94" spans="1:77" x14ac:dyDescent="0.2">
      <c r="A94" s="5">
        <v>30</v>
      </c>
      <c r="B94" s="5">
        <v>90</v>
      </c>
      <c r="C94" s="6" t="s">
        <v>90</v>
      </c>
      <c r="D94" s="30">
        <v>5044</v>
      </c>
      <c r="E94">
        <v>361.9</v>
      </c>
      <c r="F94">
        <v>0</v>
      </c>
      <c r="G94">
        <v>0</v>
      </c>
      <c r="H94">
        <v>0</v>
      </c>
      <c r="I94">
        <v>0</v>
      </c>
      <c r="J94">
        <v>96.28</v>
      </c>
      <c r="K94">
        <v>0</v>
      </c>
      <c r="L94">
        <v>0</v>
      </c>
      <c r="M94">
        <v>33.71</v>
      </c>
      <c r="N94">
        <v>7.65</v>
      </c>
      <c r="O94">
        <v>13.92</v>
      </c>
      <c r="P94">
        <v>15.16</v>
      </c>
      <c r="Q94">
        <v>0.24</v>
      </c>
      <c r="R94">
        <v>0</v>
      </c>
      <c r="S94">
        <v>0</v>
      </c>
      <c r="T94">
        <v>0</v>
      </c>
      <c r="U94">
        <v>314.45999999999998</v>
      </c>
      <c r="V94">
        <v>0</v>
      </c>
      <c r="W94">
        <v>396.54</v>
      </c>
      <c r="X94">
        <v>277.70999999999998</v>
      </c>
      <c r="Y94">
        <v>0</v>
      </c>
      <c r="Z94">
        <v>0</v>
      </c>
      <c r="AA94">
        <v>177.13499999999999</v>
      </c>
      <c r="AB94">
        <v>4.5599999999999996</v>
      </c>
      <c r="AC94">
        <v>0</v>
      </c>
      <c r="AD94">
        <v>26.64</v>
      </c>
      <c r="AE94">
        <v>0</v>
      </c>
      <c r="AF94">
        <v>56.59</v>
      </c>
      <c r="AG94">
        <v>0</v>
      </c>
      <c r="AH94">
        <v>0</v>
      </c>
      <c r="AI94">
        <v>0</v>
      </c>
      <c r="AJ94">
        <v>152.86000000000001</v>
      </c>
      <c r="AK94">
        <v>0</v>
      </c>
      <c r="AL94">
        <v>0.4</v>
      </c>
      <c r="AM94">
        <v>0</v>
      </c>
      <c r="AN94">
        <v>0.65700000000000003</v>
      </c>
      <c r="AO94">
        <v>0</v>
      </c>
      <c r="AP94">
        <v>0.82499999999999996</v>
      </c>
      <c r="AQ94">
        <v>4.76</v>
      </c>
      <c r="AR94">
        <v>0</v>
      </c>
      <c r="AS94">
        <v>0</v>
      </c>
      <c r="AT94">
        <v>0.34699999999999998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3.2000000000000001E-2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 s="40">
        <v>1942.376</v>
      </c>
      <c r="BR94" s="40">
        <v>458.18</v>
      </c>
      <c r="BS94" s="40">
        <v>1484.1959999999999</v>
      </c>
      <c r="BT94" s="32">
        <v>0.76411364226081868</v>
      </c>
      <c r="BU94" s="29">
        <v>385.08643933386202</v>
      </c>
      <c r="BV94">
        <v>36.97</v>
      </c>
      <c r="BW94" s="31">
        <f t="shared" si="5"/>
        <v>7.3295003965107055</v>
      </c>
      <c r="BX94" s="31">
        <f t="shared" si="6"/>
        <v>62.343378271213318</v>
      </c>
      <c r="BY94" s="31">
        <f t="shared" si="7"/>
        <v>78.616177636796195</v>
      </c>
    </row>
    <row r="95" spans="1:77" x14ac:dyDescent="0.2">
      <c r="A95" s="5">
        <v>30</v>
      </c>
      <c r="B95" s="5">
        <v>91</v>
      </c>
      <c r="C95" s="6" t="s">
        <v>91</v>
      </c>
      <c r="D95" s="30">
        <v>6075</v>
      </c>
      <c r="E95">
        <v>433.66</v>
      </c>
      <c r="F95">
        <v>6.94</v>
      </c>
      <c r="G95">
        <v>0</v>
      </c>
      <c r="H95">
        <v>0</v>
      </c>
      <c r="I95">
        <v>0</v>
      </c>
      <c r="J95">
        <v>40.04</v>
      </c>
      <c r="K95">
        <v>0</v>
      </c>
      <c r="L95">
        <v>0</v>
      </c>
      <c r="M95">
        <v>38.17</v>
      </c>
      <c r="N95">
        <v>7.33</v>
      </c>
      <c r="O95">
        <v>19.170999999999999</v>
      </c>
      <c r="P95">
        <v>19.385000000000002</v>
      </c>
      <c r="Q95">
        <v>0.24299999999999999</v>
      </c>
      <c r="R95">
        <v>0</v>
      </c>
      <c r="S95">
        <v>0</v>
      </c>
      <c r="T95">
        <v>0</v>
      </c>
      <c r="U95">
        <v>393.58</v>
      </c>
      <c r="V95">
        <v>0</v>
      </c>
      <c r="W95">
        <v>524.89</v>
      </c>
      <c r="X95">
        <v>339.74</v>
      </c>
      <c r="Y95">
        <v>0</v>
      </c>
      <c r="Z95">
        <v>0</v>
      </c>
      <c r="AA95">
        <v>183.35499999999999</v>
      </c>
      <c r="AB95">
        <v>5.8049999999999997</v>
      </c>
      <c r="AC95">
        <v>0</v>
      </c>
      <c r="AD95">
        <v>30.14</v>
      </c>
      <c r="AE95">
        <v>0</v>
      </c>
      <c r="AF95">
        <v>69.61</v>
      </c>
      <c r="AG95">
        <v>0</v>
      </c>
      <c r="AH95">
        <v>0</v>
      </c>
      <c r="AI95">
        <v>0.25</v>
      </c>
      <c r="AJ95">
        <v>191.59</v>
      </c>
      <c r="AK95">
        <v>0</v>
      </c>
      <c r="AL95">
        <v>0.95</v>
      </c>
      <c r="AM95">
        <v>0</v>
      </c>
      <c r="AN95">
        <v>0.48299999999999998</v>
      </c>
      <c r="AO95">
        <v>0</v>
      </c>
      <c r="AP95">
        <v>0.67500000000000004</v>
      </c>
      <c r="AQ95">
        <v>4.88</v>
      </c>
      <c r="AR95">
        <v>0</v>
      </c>
      <c r="AS95">
        <v>0</v>
      </c>
      <c r="AT95">
        <v>2.5190000000000001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0.20100000000000001</v>
      </c>
      <c r="BD95">
        <v>0</v>
      </c>
      <c r="BE95">
        <v>0</v>
      </c>
      <c r="BF95">
        <v>0</v>
      </c>
      <c r="BG95">
        <v>5.8999999999999997E-2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 s="40">
        <v>2313.6660000000002</v>
      </c>
      <c r="BR95" s="40">
        <v>480.64</v>
      </c>
      <c r="BS95" s="40">
        <v>1833.0260000000001</v>
      </c>
      <c r="BT95" s="32">
        <v>0.79226042133998598</v>
      </c>
      <c r="BU95" s="29">
        <v>380.85037037037034</v>
      </c>
      <c r="BV95">
        <v>46.128999999999998</v>
      </c>
      <c r="BW95" s="31">
        <f t="shared" si="5"/>
        <v>7.5932510288065842</v>
      </c>
      <c r="BX95" s="31">
        <f t="shared" si="6"/>
        <v>64.786831275720161</v>
      </c>
      <c r="BY95" s="31">
        <f t="shared" si="7"/>
        <v>86.401646090534982</v>
      </c>
    </row>
    <row r="96" spans="1:77" x14ac:dyDescent="0.2">
      <c r="A96" s="5">
        <v>30</v>
      </c>
      <c r="B96" s="5">
        <v>92</v>
      </c>
      <c r="C96" s="6" t="s">
        <v>92</v>
      </c>
      <c r="D96" s="30">
        <v>1101</v>
      </c>
      <c r="E96">
        <v>246.17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24.98</v>
      </c>
      <c r="N96">
        <v>1.4</v>
      </c>
      <c r="O96">
        <v>0.94</v>
      </c>
      <c r="P96">
        <v>3.7</v>
      </c>
      <c r="Q96">
        <v>0.23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27.52</v>
      </c>
      <c r="Y96">
        <v>4.3499999999999996</v>
      </c>
      <c r="Z96">
        <v>0</v>
      </c>
      <c r="AA96">
        <v>29.33</v>
      </c>
      <c r="AB96">
        <v>0</v>
      </c>
      <c r="AC96">
        <v>8.16</v>
      </c>
      <c r="AD96">
        <v>11.98</v>
      </c>
      <c r="AE96">
        <v>0</v>
      </c>
      <c r="AF96">
        <v>11.99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0.1</v>
      </c>
      <c r="AM96">
        <v>0</v>
      </c>
      <c r="AN96">
        <v>0.11600000000000001</v>
      </c>
      <c r="AO96">
        <v>0</v>
      </c>
      <c r="AP96">
        <v>0</v>
      </c>
      <c r="AQ96">
        <v>5.6000000000000001E-2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 s="40">
        <v>371.02199999999999</v>
      </c>
      <c r="BR96" s="40">
        <v>246.17</v>
      </c>
      <c r="BS96" s="40">
        <v>124.852</v>
      </c>
      <c r="BT96" s="32">
        <v>0.33650834721391182</v>
      </c>
      <c r="BU96" s="29">
        <v>336.98637602179838</v>
      </c>
      <c r="BV96">
        <v>6.27</v>
      </c>
      <c r="BW96" s="31">
        <f t="shared" si="5"/>
        <v>5.6948228882833787</v>
      </c>
      <c r="BX96" s="31">
        <f t="shared" si="6"/>
        <v>0</v>
      </c>
      <c r="BY96" s="31">
        <f t="shared" si="7"/>
        <v>0</v>
      </c>
    </row>
    <row r="97" spans="1:77" x14ac:dyDescent="0.2">
      <c r="A97" s="5">
        <v>30</v>
      </c>
      <c r="B97" s="5">
        <v>93</v>
      </c>
      <c r="C97" s="6" t="s">
        <v>93</v>
      </c>
      <c r="D97" s="30">
        <v>320</v>
      </c>
      <c r="E97">
        <v>143.66999999999999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18.66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13.83</v>
      </c>
      <c r="Y97">
        <v>8.94</v>
      </c>
      <c r="Z97">
        <v>0</v>
      </c>
      <c r="AA97">
        <v>18.809999999999999</v>
      </c>
      <c r="AB97">
        <v>0</v>
      </c>
      <c r="AC97">
        <v>4.9800000000000004</v>
      </c>
      <c r="AD97">
        <v>2.2799999999999998</v>
      </c>
      <c r="AE97">
        <v>0</v>
      </c>
      <c r="AF97">
        <v>1.6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5.2999999999999999E-2</v>
      </c>
      <c r="AO97">
        <v>0</v>
      </c>
      <c r="AP97">
        <v>0</v>
      </c>
      <c r="AQ97">
        <v>2.3E-2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 s="40">
        <v>212.846</v>
      </c>
      <c r="BR97" s="40">
        <v>143.66999999999999</v>
      </c>
      <c r="BS97" s="40">
        <v>69.176000000000002</v>
      </c>
      <c r="BT97" s="32">
        <v>0.32500493314415119</v>
      </c>
      <c r="BU97" s="29">
        <v>665.14374999999995</v>
      </c>
      <c r="BV97">
        <v>0</v>
      </c>
      <c r="BW97" s="31">
        <f t="shared" si="5"/>
        <v>0</v>
      </c>
      <c r="BX97" s="31">
        <f t="shared" si="6"/>
        <v>0</v>
      </c>
      <c r="BY97" s="31">
        <f t="shared" si="7"/>
        <v>0</v>
      </c>
    </row>
    <row r="98" spans="1:77" x14ac:dyDescent="0.2">
      <c r="A98" s="5">
        <v>30</v>
      </c>
      <c r="B98" s="5">
        <v>94</v>
      </c>
      <c r="C98" s="6" t="s">
        <v>94</v>
      </c>
      <c r="D98" s="30">
        <v>513</v>
      </c>
      <c r="E98">
        <v>210.67400000000001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0.9</v>
      </c>
      <c r="M98">
        <v>15.622</v>
      </c>
      <c r="N98">
        <v>0.56000000000000005</v>
      </c>
      <c r="O98">
        <v>1.619</v>
      </c>
      <c r="P98">
        <v>1.004</v>
      </c>
      <c r="Q98">
        <v>3.4000000000000002E-2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16.998999999999999</v>
      </c>
      <c r="Y98">
        <v>0</v>
      </c>
      <c r="Z98">
        <v>0</v>
      </c>
      <c r="AA98">
        <v>23.698</v>
      </c>
      <c r="AB98">
        <v>0</v>
      </c>
      <c r="AC98">
        <v>6.8849999999999998</v>
      </c>
      <c r="AD98">
        <v>9.4269999999999996</v>
      </c>
      <c r="AE98">
        <v>0</v>
      </c>
      <c r="AF98">
        <v>3.4420000000000002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5.0999999999999997E-2</v>
      </c>
      <c r="AO98">
        <v>0</v>
      </c>
      <c r="AP98">
        <v>6.6000000000000003E-2</v>
      </c>
      <c r="AQ98">
        <v>0</v>
      </c>
      <c r="AR98">
        <v>0</v>
      </c>
      <c r="AS98">
        <v>0.25700000000000001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 s="40">
        <v>291.238</v>
      </c>
      <c r="BR98" s="40">
        <v>211.57400000000001</v>
      </c>
      <c r="BS98" s="40">
        <v>79.664000000000001</v>
      </c>
      <c r="BT98" s="32">
        <v>0.27353573366112938</v>
      </c>
      <c r="BU98" s="29">
        <v>567.7153996101365</v>
      </c>
      <c r="BV98">
        <v>3.2170000000000001</v>
      </c>
      <c r="BW98" s="31">
        <f t="shared" si="5"/>
        <v>6.2709551656920075</v>
      </c>
      <c r="BX98" s="31">
        <f t="shared" si="6"/>
        <v>0</v>
      </c>
      <c r="BY98" s="31">
        <f t="shared" si="7"/>
        <v>0</v>
      </c>
    </row>
    <row r="99" spans="1:77" x14ac:dyDescent="0.2">
      <c r="A99" s="5">
        <v>30</v>
      </c>
      <c r="B99" s="5">
        <v>95</v>
      </c>
      <c r="C99" s="6" t="s">
        <v>95</v>
      </c>
      <c r="D99" s="30">
        <v>2492</v>
      </c>
      <c r="E99">
        <v>190.36</v>
      </c>
      <c r="F99">
        <v>0</v>
      </c>
      <c r="G99">
        <v>0</v>
      </c>
      <c r="H99">
        <v>0</v>
      </c>
      <c r="I99">
        <v>0</v>
      </c>
      <c r="J99">
        <v>32.74</v>
      </c>
      <c r="K99">
        <v>0</v>
      </c>
      <c r="L99">
        <v>19.8</v>
      </c>
      <c r="M99">
        <v>0</v>
      </c>
      <c r="N99">
        <v>3.91</v>
      </c>
      <c r="O99">
        <v>6.23</v>
      </c>
      <c r="P99">
        <v>7.1369999999999996</v>
      </c>
      <c r="Q99">
        <v>0.18</v>
      </c>
      <c r="R99">
        <v>0</v>
      </c>
      <c r="S99">
        <v>0</v>
      </c>
      <c r="T99">
        <v>0</v>
      </c>
      <c r="U99">
        <v>76.36</v>
      </c>
      <c r="V99">
        <v>0</v>
      </c>
      <c r="W99">
        <v>30.1</v>
      </c>
      <c r="X99">
        <v>58.8</v>
      </c>
      <c r="Y99">
        <v>59.33</v>
      </c>
      <c r="Z99">
        <v>0</v>
      </c>
      <c r="AA99">
        <v>105.59</v>
      </c>
      <c r="AB99">
        <v>0</v>
      </c>
      <c r="AC99">
        <v>54.07</v>
      </c>
      <c r="AD99">
        <v>11.92</v>
      </c>
      <c r="AE99">
        <v>0</v>
      </c>
      <c r="AF99">
        <v>20.239999999999998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0.23200000000000001</v>
      </c>
      <c r="AO99">
        <v>0</v>
      </c>
      <c r="AP99">
        <v>0</v>
      </c>
      <c r="AQ99">
        <v>0</v>
      </c>
      <c r="AR99">
        <v>0</v>
      </c>
      <c r="AS99">
        <v>1.7589999999999999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1.6E-2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 s="40">
        <v>678.774</v>
      </c>
      <c r="BR99" s="40">
        <v>242.9</v>
      </c>
      <c r="BS99" s="40">
        <v>435.87400000000002</v>
      </c>
      <c r="BT99" s="32">
        <v>0.64214893322372391</v>
      </c>
      <c r="BU99" s="29">
        <v>272.38121990369183</v>
      </c>
      <c r="BV99">
        <v>17.457000000000001</v>
      </c>
      <c r="BW99" s="31">
        <f t="shared" si="5"/>
        <v>7.0052166934189408</v>
      </c>
      <c r="BX99" s="31">
        <f t="shared" si="6"/>
        <v>30.642054574638845</v>
      </c>
      <c r="BY99" s="31">
        <f t="shared" si="7"/>
        <v>12.078651685393259</v>
      </c>
    </row>
    <row r="100" spans="1:77" x14ac:dyDescent="0.2">
      <c r="A100" s="5">
        <v>30</v>
      </c>
      <c r="B100" s="5">
        <v>96</v>
      </c>
      <c r="C100" s="6" t="s">
        <v>96</v>
      </c>
      <c r="D100" s="30">
        <v>4453</v>
      </c>
      <c r="E100">
        <v>256.94</v>
      </c>
      <c r="F100">
        <v>0</v>
      </c>
      <c r="G100">
        <v>0</v>
      </c>
      <c r="H100">
        <v>0</v>
      </c>
      <c r="I100">
        <v>0</v>
      </c>
      <c r="J100">
        <v>82.48</v>
      </c>
      <c r="K100">
        <v>0</v>
      </c>
      <c r="L100">
        <v>0</v>
      </c>
      <c r="M100">
        <v>47.17</v>
      </c>
      <c r="N100">
        <v>2.83</v>
      </c>
      <c r="O100">
        <v>14.755000000000001</v>
      </c>
      <c r="P100">
        <v>8.4450000000000003</v>
      </c>
      <c r="Q100">
        <v>0.23799999999999999</v>
      </c>
      <c r="R100">
        <v>0</v>
      </c>
      <c r="S100">
        <v>0.73</v>
      </c>
      <c r="T100">
        <v>1.54</v>
      </c>
      <c r="U100">
        <v>268.8</v>
      </c>
      <c r="V100">
        <v>0</v>
      </c>
      <c r="W100">
        <v>648.92999999999995</v>
      </c>
      <c r="X100">
        <v>261.13</v>
      </c>
      <c r="Y100">
        <v>0</v>
      </c>
      <c r="Z100">
        <v>0</v>
      </c>
      <c r="AA100">
        <v>162.495</v>
      </c>
      <c r="AB100">
        <v>2.9</v>
      </c>
      <c r="AC100">
        <v>0</v>
      </c>
      <c r="AD100">
        <v>5</v>
      </c>
      <c r="AE100">
        <v>0</v>
      </c>
      <c r="AF100">
        <v>41.27</v>
      </c>
      <c r="AG100">
        <v>0</v>
      </c>
      <c r="AH100">
        <v>0</v>
      </c>
      <c r="AI100">
        <v>0</v>
      </c>
      <c r="AJ100">
        <v>130.97</v>
      </c>
      <c r="AK100">
        <v>0</v>
      </c>
      <c r="AL100">
        <v>0.98</v>
      </c>
      <c r="AM100">
        <v>0</v>
      </c>
      <c r="AN100">
        <v>0.48599999999999999</v>
      </c>
      <c r="AO100">
        <v>0</v>
      </c>
      <c r="AP100">
        <v>0.61099999999999999</v>
      </c>
      <c r="AQ100">
        <v>1.78</v>
      </c>
      <c r="AR100">
        <v>0</v>
      </c>
      <c r="AS100">
        <v>0</v>
      </c>
      <c r="AT100">
        <v>1.8360000000000001</v>
      </c>
      <c r="AU100">
        <v>0</v>
      </c>
      <c r="AV100">
        <v>0</v>
      </c>
      <c r="AW100">
        <v>0.33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0.50600000000000001</v>
      </c>
      <c r="BD100">
        <v>0</v>
      </c>
      <c r="BE100">
        <v>0</v>
      </c>
      <c r="BF100">
        <v>0</v>
      </c>
      <c r="BG100">
        <v>1.9E-2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 s="40">
        <v>1943.171</v>
      </c>
      <c r="BR100" s="40">
        <v>339.42</v>
      </c>
      <c r="BS100" s="40">
        <v>1603.751</v>
      </c>
      <c r="BT100" s="32">
        <v>0.82532674684832164</v>
      </c>
      <c r="BU100" s="29">
        <v>436.37345609701327</v>
      </c>
      <c r="BV100">
        <v>28.538</v>
      </c>
      <c r="BW100" s="31">
        <f t="shared" si="5"/>
        <v>6.4087132270379517</v>
      </c>
      <c r="BX100" s="31">
        <f t="shared" ref="BX100:BX131" si="8">((U100+V100)/D100)*1000</f>
        <v>60.363799685605215</v>
      </c>
      <c r="BY100" s="31">
        <f t="shared" ref="BY100:BY131" si="9">(W100/D100)*1000</f>
        <v>145.72872220974622</v>
      </c>
    </row>
    <row r="101" spans="1:77" x14ac:dyDescent="0.2">
      <c r="A101" s="5">
        <v>30</v>
      </c>
      <c r="B101" s="5">
        <v>97</v>
      </c>
      <c r="C101" s="6" t="s">
        <v>97</v>
      </c>
      <c r="D101" s="30">
        <v>2077</v>
      </c>
      <c r="E101">
        <v>586.62599999999998</v>
      </c>
      <c r="F101">
        <v>0</v>
      </c>
      <c r="G101">
        <v>0</v>
      </c>
      <c r="H101">
        <v>0</v>
      </c>
      <c r="I101">
        <v>0</v>
      </c>
      <c r="J101">
        <v>17.29</v>
      </c>
      <c r="K101">
        <v>0</v>
      </c>
      <c r="L101">
        <v>16.149999999999999</v>
      </c>
      <c r="M101">
        <v>0</v>
      </c>
      <c r="N101">
        <v>3.1850000000000001</v>
      </c>
      <c r="O101">
        <v>4.0270000000000001</v>
      </c>
      <c r="P101">
        <v>5.0250000000000004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153.32</v>
      </c>
      <c r="X101">
        <v>130.59</v>
      </c>
      <c r="Y101">
        <v>0</v>
      </c>
      <c r="Z101">
        <v>0</v>
      </c>
      <c r="AA101">
        <v>74.484999999999999</v>
      </c>
      <c r="AB101">
        <v>0</v>
      </c>
      <c r="AC101">
        <v>137.09</v>
      </c>
      <c r="AD101">
        <v>0</v>
      </c>
      <c r="AE101">
        <v>0</v>
      </c>
      <c r="AF101">
        <v>29.82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0.24</v>
      </c>
      <c r="AO101">
        <v>0</v>
      </c>
      <c r="AP101">
        <v>0</v>
      </c>
      <c r="AQ101">
        <v>0</v>
      </c>
      <c r="AR101">
        <v>0</v>
      </c>
      <c r="AS101">
        <v>1.23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3.4000000000000002E-2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 s="40">
        <v>1159.1120000000001</v>
      </c>
      <c r="BR101" s="40">
        <v>620.06600000000003</v>
      </c>
      <c r="BS101" s="40">
        <v>539.04600000000005</v>
      </c>
      <c r="BT101" s="32">
        <v>0.4650508320162331</v>
      </c>
      <c r="BU101" s="29">
        <v>558.07029369282623</v>
      </c>
      <c r="BV101">
        <v>12.237</v>
      </c>
      <c r="BW101" s="31">
        <f t="shared" si="5"/>
        <v>5.8916706788637452</v>
      </c>
      <c r="BX101" s="31">
        <f t="shared" si="8"/>
        <v>0</v>
      </c>
      <c r="BY101" s="31">
        <f t="shared" si="9"/>
        <v>73.818006740491086</v>
      </c>
    </row>
    <row r="102" spans="1:77" x14ac:dyDescent="0.2">
      <c r="A102" s="5">
        <v>30</v>
      </c>
      <c r="B102" s="5">
        <v>98</v>
      </c>
      <c r="C102" s="6" t="s">
        <v>98</v>
      </c>
      <c r="D102" s="30">
        <v>3003</v>
      </c>
      <c r="E102">
        <v>401.33</v>
      </c>
      <c r="F102">
        <v>0</v>
      </c>
      <c r="G102">
        <v>0</v>
      </c>
      <c r="H102">
        <v>0</v>
      </c>
      <c r="I102">
        <v>0</v>
      </c>
      <c r="J102">
        <v>26.82</v>
      </c>
      <c r="K102">
        <v>0</v>
      </c>
      <c r="L102">
        <v>32.659999999999997</v>
      </c>
      <c r="M102">
        <v>0</v>
      </c>
      <c r="N102">
        <v>3.07</v>
      </c>
      <c r="O102">
        <v>9.7100000000000009</v>
      </c>
      <c r="P102">
        <v>1.82</v>
      </c>
      <c r="Q102">
        <v>0</v>
      </c>
      <c r="R102">
        <v>0</v>
      </c>
      <c r="S102">
        <v>0</v>
      </c>
      <c r="T102">
        <v>0</v>
      </c>
      <c r="U102">
        <v>174.28</v>
      </c>
      <c r="V102">
        <v>0</v>
      </c>
      <c r="W102">
        <v>307.42</v>
      </c>
      <c r="X102">
        <v>259.125</v>
      </c>
      <c r="Y102">
        <v>0</v>
      </c>
      <c r="Z102">
        <v>0</v>
      </c>
      <c r="AA102">
        <v>99.515000000000001</v>
      </c>
      <c r="AB102">
        <v>1.9</v>
      </c>
      <c r="AC102">
        <v>103.285</v>
      </c>
      <c r="AD102">
        <v>19.43</v>
      </c>
      <c r="AE102">
        <v>0</v>
      </c>
      <c r="AF102">
        <v>36.659999999999997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0.24</v>
      </c>
      <c r="AM102">
        <v>0</v>
      </c>
      <c r="AN102">
        <v>0.30499999999999999</v>
      </c>
      <c r="AO102">
        <v>0</v>
      </c>
      <c r="AP102">
        <v>0</v>
      </c>
      <c r="AQ102">
        <v>0</v>
      </c>
      <c r="AR102">
        <v>0</v>
      </c>
      <c r="AS102">
        <v>0.48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 s="40">
        <v>1478.05</v>
      </c>
      <c r="BR102" s="40">
        <v>460.81</v>
      </c>
      <c r="BS102" s="40">
        <v>1017.24</v>
      </c>
      <c r="BT102" s="32">
        <v>0.6882311153208619</v>
      </c>
      <c r="BU102" s="29">
        <v>492.19114219114221</v>
      </c>
      <c r="BV102">
        <v>14.6</v>
      </c>
      <c r="BW102" s="31">
        <f t="shared" si="5"/>
        <v>4.8618048618048615</v>
      </c>
      <c r="BX102" s="31">
        <f t="shared" si="8"/>
        <v>58.035298035298034</v>
      </c>
      <c r="BY102" s="31">
        <f t="shared" si="9"/>
        <v>102.37096237096239</v>
      </c>
    </row>
    <row r="103" spans="1:77" x14ac:dyDescent="0.2">
      <c r="A103" s="5">
        <v>30</v>
      </c>
      <c r="B103" s="5">
        <v>99</v>
      </c>
      <c r="C103" s="6" t="s">
        <v>99</v>
      </c>
      <c r="D103" s="30">
        <v>8210</v>
      </c>
      <c r="E103">
        <v>911.47</v>
      </c>
      <c r="F103">
        <v>0</v>
      </c>
      <c r="G103">
        <v>0</v>
      </c>
      <c r="H103">
        <v>0</v>
      </c>
      <c r="I103">
        <v>0</v>
      </c>
      <c r="J103">
        <v>145.28</v>
      </c>
      <c r="K103">
        <v>0</v>
      </c>
      <c r="L103">
        <v>56.9</v>
      </c>
      <c r="M103">
        <v>0</v>
      </c>
      <c r="N103">
        <v>14.22</v>
      </c>
      <c r="O103">
        <v>28.495000000000001</v>
      </c>
      <c r="P103">
        <v>31.067</v>
      </c>
      <c r="Q103">
        <v>0.49</v>
      </c>
      <c r="R103">
        <v>0</v>
      </c>
      <c r="S103">
        <v>0</v>
      </c>
      <c r="T103">
        <v>0</v>
      </c>
      <c r="U103">
        <v>805.96</v>
      </c>
      <c r="V103">
        <v>0</v>
      </c>
      <c r="W103">
        <v>261.68</v>
      </c>
      <c r="X103">
        <v>664.52</v>
      </c>
      <c r="Y103">
        <v>33.33</v>
      </c>
      <c r="Z103">
        <v>0</v>
      </c>
      <c r="AA103">
        <v>408.28</v>
      </c>
      <c r="AB103">
        <v>0</v>
      </c>
      <c r="AC103">
        <v>419.78</v>
      </c>
      <c r="AD103">
        <v>50.6</v>
      </c>
      <c r="AE103">
        <v>42.9</v>
      </c>
      <c r="AF103">
        <v>110.7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1.93</v>
      </c>
      <c r="AM103">
        <v>0</v>
      </c>
      <c r="AN103">
        <v>1.268</v>
      </c>
      <c r="AO103">
        <v>0</v>
      </c>
      <c r="AP103">
        <v>0</v>
      </c>
      <c r="AQ103">
        <v>0</v>
      </c>
      <c r="AR103">
        <v>0</v>
      </c>
      <c r="AS103">
        <v>5.86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0.155</v>
      </c>
      <c r="BH103">
        <v>0</v>
      </c>
      <c r="BI103">
        <v>0</v>
      </c>
      <c r="BJ103">
        <v>0</v>
      </c>
      <c r="BK103">
        <v>0</v>
      </c>
      <c r="BL103">
        <v>13.24</v>
      </c>
      <c r="BM103">
        <v>0</v>
      </c>
      <c r="BN103">
        <v>0</v>
      </c>
      <c r="BO103">
        <v>0</v>
      </c>
      <c r="BP103">
        <v>0</v>
      </c>
      <c r="BQ103" s="40">
        <v>4008.125</v>
      </c>
      <c r="BR103" s="40">
        <v>1113.6500000000001</v>
      </c>
      <c r="BS103" s="40">
        <v>2894.4749999999999</v>
      </c>
      <c r="BT103" s="32">
        <v>0.72215187899578981</v>
      </c>
      <c r="BU103" s="29">
        <v>488.20036540803898</v>
      </c>
      <c r="BV103">
        <v>74.272000000000006</v>
      </c>
      <c r="BW103" s="31">
        <f t="shared" si="5"/>
        <v>9.0465286236297207</v>
      </c>
      <c r="BX103" s="31">
        <f t="shared" si="8"/>
        <v>98.168087697929352</v>
      </c>
      <c r="BY103" s="31">
        <f t="shared" si="9"/>
        <v>31.87332521315469</v>
      </c>
    </row>
    <row r="104" spans="1:77" x14ac:dyDescent="0.2">
      <c r="A104" s="5">
        <v>30</v>
      </c>
      <c r="B104" s="5">
        <v>100</v>
      </c>
      <c r="C104" s="6" t="s">
        <v>100</v>
      </c>
      <c r="D104" s="30">
        <v>7755</v>
      </c>
      <c r="E104">
        <v>1169.6600000000001</v>
      </c>
      <c r="F104">
        <v>0</v>
      </c>
      <c r="G104">
        <v>0</v>
      </c>
      <c r="H104">
        <v>0</v>
      </c>
      <c r="I104">
        <v>0</v>
      </c>
      <c r="J104">
        <v>120.38</v>
      </c>
      <c r="K104">
        <v>0</v>
      </c>
      <c r="L104">
        <v>21.66</v>
      </c>
      <c r="M104">
        <v>0</v>
      </c>
      <c r="N104">
        <v>18.082000000000001</v>
      </c>
      <c r="O104">
        <v>22.245000000000001</v>
      </c>
      <c r="P104">
        <v>25.08</v>
      </c>
      <c r="Q104">
        <v>0.42799999999999999</v>
      </c>
      <c r="R104">
        <v>0</v>
      </c>
      <c r="S104">
        <v>0</v>
      </c>
      <c r="T104">
        <v>0</v>
      </c>
      <c r="U104">
        <v>365.58</v>
      </c>
      <c r="V104">
        <v>0</v>
      </c>
      <c r="W104">
        <v>459.78</v>
      </c>
      <c r="X104">
        <v>396.11</v>
      </c>
      <c r="Y104">
        <v>0</v>
      </c>
      <c r="Z104">
        <v>0</v>
      </c>
      <c r="AA104">
        <v>307.02499999999998</v>
      </c>
      <c r="AB104">
        <v>4.5</v>
      </c>
      <c r="AC104">
        <v>278.18</v>
      </c>
      <c r="AD104">
        <v>41.6</v>
      </c>
      <c r="AE104">
        <v>0</v>
      </c>
      <c r="AF104">
        <v>84.86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0.96</v>
      </c>
      <c r="AM104">
        <v>0</v>
      </c>
      <c r="AN104">
        <v>0.68</v>
      </c>
      <c r="AO104">
        <v>0</v>
      </c>
      <c r="AP104">
        <v>0</v>
      </c>
      <c r="AQ104">
        <v>0</v>
      </c>
      <c r="AR104">
        <v>0</v>
      </c>
      <c r="AS104">
        <v>0.26</v>
      </c>
      <c r="AT104">
        <v>0.98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0.05</v>
      </c>
      <c r="BD104">
        <v>0</v>
      </c>
      <c r="BE104">
        <v>0</v>
      </c>
      <c r="BF104">
        <v>0</v>
      </c>
      <c r="BG104">
        <v>4.2000000000000003E-2</v>
      </c>
      <c r="BH104">
        <v>0</v>
      </c>
      <c r="BI104">
        <v>0</v>
      </c>
      <c r="BJ104">
        <v>0</v>
      </c>
      <c r="BK104">
        <v>7.4999999999999997E-2</v>
      </c>
      <c r="BL104">
        <v>0</v>
      </c>
      <c r="BM104">
        <v>0</v>
      </c>
      <c r="BN104">
        <v>0</v>
      </c>
      <c r="BO104">
        <v>0</v>
      </c>
      <c r="BP104">
        <v>0</v>
      </c>
      <c r="BQ104" s="40">
        <v>3318.2170000000001</v>
      </c>
      <c r="BR104" s="40">
        <v>1311.7</v>
      </c>
      <c r="BS104" s="40">
        <v>2006.5170000000001</v>
      </c>
      <c r="BT104" s="32">
        <v>0.60469734197612757</v>
      </c>
      <c r="BU104" s="29">
        <v>427.8809800128949</v>
      </c>
      <c r="BV104">
        <v>65.834999999999994</v>
      </c>
      <c r="BW104" s="31">
        <f t="shared" si="5"/>
        <v>8.4893617021276597</v>
      </c>
      <c r="BX104" s="31">
        <f t="shared" si="8"/>
        <v>47.141199226305609</v>
      </c>
      <c r="BY104" s="31">
        <f t="shared" si="9"/>
        <v>59.288201160541583</v>
      </c>
    </row>
    <row r="105" spans="1:77" x14ac:dyDescent="0.2">
      <c r="A105" s="5">
        <v>30</v>
      </c>
      <c r="B105" s="5">
        <v>101</v>
      </c>
      <c r="C105" s="6" t="s">
        <v>101</v>
      </c>
      <c r="D105" s="30">
        <v>6192</v>
      </c>
      <c r="E105">
        <v>464.53</v>
      </c>
      <c r="F105">
        <v>0</v>
      </c>
      <c r="G105">
        <v>0</v>
      </c>
      <c r="H105">
        <v>0</v>
      </c>
      <c r="I105">
        <v>0</v>
      </c>
      <c r="J105">
        <v>94.9</v>
      </c>
      <c r="K105">
        <v>0</v>
      </c>
      <c r="L105">
        <v>0</v>
      </c>
      <c r="M105">
        <v>39.880000000000003</v>
      </c>
      <c r="N105">
        <v>9.4600000000000009</v>
      </c>
      <c r="O105">
        <v>15.26</v>
      </c>
      <c r="P105">
        <v>15.75</v>
      </c>
      <c r="Q105">
        <v>0.28999999999999998</v>
      </c>
      <c r="R105">
        <v>0</v>
      </c>
      <c r="S105">
        <v>0</v>
      </c>
      <c r="T105">
        <v>0</v>
      </c>
      <c r="U105">
        <v>335.4</v>
      </c>
      <c r="V105">
        <v>0</v>
      </c>
      <c r="W105">
        <v>339.94099999999997</v>
      </c>
      <c r="X105">
        <v>391.22</v>
      </c>
      <c r="Y105">
        <v>0</v>
      </c>
      <c r="Z105">
        <v>0</v>
      </c>
      <c r="AA105">
        <v>199.53</v>
      </c>
      <c r="AB105">
        <v>16.79</v>
      </c>
      <c r="AC105">
        <v>0</v>
      </c>
      <c r="AD105">
        <v>21.46</v>
      </c>
      <c r="AE105">
        <v>0</v>
      </c>
      <c r="AF105">
        <v>65.64</v>
      </c>
      <c r="AG105">
        <v>0</v>
      </c>
      <c r="AH105">
        <v>0</v>
      </c>
      <c r="AI105">
        <v>0.43</v>
      </c>
      <c r="AJ105">
        <v>184.45</v>
      </c>
      <c r="AK105">
        <v>0</v>
      </c>
      <c r="AL105">
        <v>1.03</v>
      </c>
      <c r="AM105">
        <v>0</v>
      </c>
      <c r="AN105">
        <v>0.52200000000000002</v>
      </c>
      <c r="AO105">
        <v>0</v>
      </c>
      <c r="AP105">
        <v>0.50700000000000001</v>
      </c>
      <c r="AQ105">
        <v>3.53</v>
      </c>
      <c r="AR105">
        <v>0</v>
      </c>
      <c r="AS105">
        <v>0</v>
      </c>
      <c r="AT105">
        <v>2.2000000000000002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0.47199999999999998</v>
      </c>
      <c r="BD105">
        <v>0</v>
      </c>
      <c r="BE105">
        <v>0</v>
      </c>
      <c r="BF105">
        <v>0</v>
      </c>
      <c r="BG105">
        <v>0.182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 s="40">
        <v>2203.3739999999998</v>
      </c>
      <c r="BR105" s="40">
        <v>559.42999999999995</v>
      </c>
      <c r="BS105" s="40">
        <v>1643.944</v>
      </c>
      <c r="BT105" s="32">
        <v>0.74610302200171197</v>
      </c>
      <c r="BU105" s="29">
        <v>355.8420542635659</v>
      </c>
      <c r="BV105">
        <v>40.76</v>
      </c>
      <c r="BW105" s="31">
        <f t="shared" si="5"/>
        <v>6.5826873385012918</v>
      </c>
      <c r="BX105" s="31">
        <f t="shared" si="8"/>
        <v>54.166666666666664</v>
      </c>
      <c r="BY105" s="31">
        <f t="shared" si="9"/>
        <v>54.900032299741603</v>
      </c>
    </row>
    <row r="106" spans="1:77" x14ac:dyDescent="0.2">
      <c r="A106" s="5">
        <v>30</v>
      </c>
      <c r="B106" s="5">
        <v>102</v>
      </c>
      <c r="C106" s="6" t="s">
        <v>102</v>
      </c>
      <c r="D106" s="30">
        <v>1210</v>
      </c>
      <c r="E106">
        <v>301.69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32.9</v>
      </c>
      <c r="N106">
        <v>2.2999999999999998</v>
      </c>
      <c r="O106">
        <v>0.54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26.98</v>
      </c>
      <c r="Y106">
        <v>0</v>
      </c>
      <c r="Z106">
        <v>0</v>
      </c>
      <c r="AA106">
        <v>25.44</v>
      </c>
      <c r="AB106">
        <v>0</v>
      </c>
      <c r="AC106">
        <v>11.28</v>
      </c>
      <c r="AD106">
        <v>0.62</v>
      </c>
      <c r="AE106">
        <v>0</v>
      </c>
      <c r="AF106">
        <v>0</v>
      </c>
      <c r="AG106">
        <v>1.1000000000000001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0.04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 s="40">
        <v>402.89</v>
      </c>
      <c r="BR106" s="40">
        <v>301.69</v>
      </c>
      <c r="BS106" s="40">
        <v>101.2</v>
      </c>
      <c r="BT106" s="32">
        <v>0.25118518702375336</v>
      </c>
      <c r="BU106" s="29">
        <v>332.96694214876032</v>
      </c>
      <c r="BV106">
        <v>2.84</v>
      </c>
      <c r="BW106" s="31">
        <f t="shared" si="5"/>
        <v>2.3471074380165287</v>
      </c>
      <c r="BX106" s="31">
        <f t="shared" si="8"/>
        <v>0</v>
      </c>
      <c r="BY106" s="31">
        <f t="shared" si="9"/>
        <v>0</v>
      </c>
    </row>
    <row r="107" spans="1:77" x14ac:dyDescent="0.2">
      <c r="A107" s="5">
        <v>30</v>
      </c>
      <c r="B107" s="5">
        <v>103</v>
      </c>
      <c r="C107" s="6" t="s">
        <v>103</v>
      </c>
      <c r="D107" s="30">
        <v>2207</v>
      </c>
      <c r="E107">
        <v>681.25</v>
      </c>
      <c r="F107">
        <v>0</v>
      </c>
      <c r="G107">
        <v>0</v>
      </c>
      <c r="H107">
        <v>0</v>
      </c>
      <c r="I107">
        <v>0</v>
      </c>
      <c r="J107">
        <v>14.28</v>
      </c>
      <c r="K107">
        <v>0</v>
      </c>
      <c r="L107">
        <v>17.38</v>
      </c>
      <c r="M107">
        <v>3.99</v>
      </c>
      <c r="N107">
        <v>7.2</v>
      </c>
      <c r="O107">
        <v>9.0760000000000005</v>
      </c>
      <c r="P107">
        <v>8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37.6</v>
      </c>
      <c r="Y107">
        <v>4.93</v>
      </c>
      <c r="Z107">
        <v>0</v>
      </c>
      <c r="AA107">
        <v>36.35</v>
      </c>
      <c r="AB107">
        <v>0</v>
      </c>
      <c r="AC107">
        <v>26.48</v>
      </c>
      <c r="AD107">
        <v>20.64</v>
      </c>
      <c r="AE107">
        <v>0</v>
      </c>
      <c r="AF107">
        <v>0</v>
      </c>
      <c r="AG107">
        <v>23.78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3.16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5.2830000000000004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 s="40">
        <v>899.399</v>
      </c>
      <c r="BR107" s="40">
        <v>712.91</v>
      </c>
      <c r="BS107" s="40">
        <v>186.489</v>
      </c>
      <c r="BT107" s="32">
        <v>0.20734846269564453</v>
      </c>
      <c r="BU107" s="29">
        <v>407.52106932487538</v>
      </c>
      <c r="BV107">
        <v>24.276</v>
      </c>
      <c r="BW107" s="31">
        <f t="shared" si="5"/>
        <v>10.999546896239238</v>
      </c>
      <c r="BX107" s="31">
        <f t="shared" si="8"/>
        <v>0</v>
      </c>
      <c r="BY107" s="31">
        <f t="shared" si="9"/>
        <v>0</v>
      </c>
    </row>
    <row r="108" spans="1:77" x14ac:dyDescent="0.2">
      <c r="A108" s="5">
        <v>30</v>
      </c>
      <c r="B108" s="5">
        <v>105</v>
      </c>
      <c r="C108" s="6" t="s">
        <v>105</v>
      </c>
      <c r="D108" s="30">
        <v>1358</v>
      </c>
      <c r="E108">
        <v>396.322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18.170000000000002</v>
      </c>
      <c r="M108">
        <v>0</v>
      </c>
      <c r="N108">
        <v>1.03</v>
      </c>
      <c r="O108">
        <v>1.1599999999999999</v>
      </c>
      <c r="P108">
        <v>1.2589999999999999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164.16</v>
      </c>
      <c r="X108">
        <v>47.884999999999998</v>
      </c>
      <c r="Y108">
        <v>0</v>
      </c>
      <c r="Z108">
        <v>0</v>
      </c>
      <c r="AA108">
        <v>52.365000000000002</v>
      </c>
      <c r="AB108">
        <v>1.88</v>
      </c>
      <c r="AC108">
        <v>47.77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0.15</v>
      </c>
      <c r="AM108">
        <v>0</v>
      </c>
      <c r="AN108">
        <v>0.22</v>
      </c>
      <c r="AO108">
        <v>0</v>
      </c>
      <c r="AP108">
        <v>0</v>
      </c>
      <c r="AQ108">
        <v>0</v>
      </c>
      <c r="AR108">
        <v>0</v>
      </c>
      <c r="AS108">
        <v>0.53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 s="40">
        <v>732.90099999999995</v>
      </c>
      <c r="BR108" s="40">
        <v>414.49200000000002</v>
      </c>
      <c r="BS108" s="40">
        <v>318.40899999999999</v>
      </c>
      <c r="BT108" s="32">
        <v>0.43445021906096459</v>
      </c>
      <c r="BU108" s="29">
        <v>539.69145802650962</v>
      </c>
      <c r="BV108">
        <v>3.4489999999999998</v>
      </c>
      <c r="BW108" s="31">
        <f t="shared" si="5"/>
        <v>2.5397643593519881</v>
      </c>
      <c r="BX108" s="31">
        <f t="shared" si="8"/>
        <v>0</v>
      </c>
      <c r="BY108" s="31">
        <f t="shared" si="9"/>
        <v>120.88365243004418</v>
      </c>
    </row>
    <row r="109" spans="1:77" x14ac:dyDescent="0.2">
      <c r="A109" s="5">
        <v>30</v>
      </c>
      <c r="B109" s="5">
        <v>106</v>
      </c>
      <c r="C109" s="6" t="s">
        <v>106</v>
      </c>
      <c r="D109" s="30">
        <v>1692</v>
      </c>
      <c r="E109">
        <v>82.55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12.56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94.55</v>
      </c>
      <c r="V109">
        <v>0</v>
      </c>
      <c r="W109">
        <v>23.7</v>
      </c>
      <c r="X109">
        <v>73.010000000000005</v>
      </c>
      <c r="Y109">
        <v>0</v>
      </c>
      <c r="Z109">
        <v>0</v>
      </c>
      <c r="AA109">
        <v>69.98</v>
      </c>
      <c r="AB109">
        <v>0</v>
      </c>
      <c r="AC109">
        <v>58.61</v>
      </c>
      <c r="AD109">
        <v>0</v>
      </c>
      <c r="AE109">
        <v>10.42</v>
      </c>
      <c r="AF109">
        <v>1.94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0.215</v>
      </c>
      <c r="AO109">
        <v>0</v>
      </c>
      <c r="AP109">
        <v>0</v>
      </c>
      <c r="AQ109">
        <v>0</v>
      </c>
      <c r="AR109">
        <v>0</v>
      </c>
      <c r="AS109">
        <v>0.26300000000000001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3.3000000000000002E-2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 s="40">
        <v>427.83100000000002</v>
      </c>
      <c r="BR109" s="40">
        <v>95.11</v>
      </c>
      <c r="BS109" s="40">
        <v>332.721</v>
      </c>
      <c r="BT109" s="32">
        <v>0.77769259357082587</v>
      </c>
      <c r="BU109" s="29">
        <v>252.85520094562648</v>
      </c>
      <c r="BV109">
        <v>0</v>
      </c>
      <c r="BW109" s="31">
        <f t="shared" si="5"/>
        <v>0</v>
      </c>
      <c r="BX109" s="31">
        <f t="shared" si="8"/>
        <v>55.880614657210401</v>
      </c>
      <c r="BY109" s="31">
        <f t="shared" si="9"/>
        <v>14.00709219858156</v>
      </c>
    </row>
    <row r="110" spans="1:77" x14ac:dyDescent="0.2">
      <c r="A110" s="5">
        <v>30</v>
      </c>
      <c r="B110" s="5">
        <v>104</v>
      </c>
      <c r="C110" s="6" t="s">
        <v>104</v>
      </c>
      <c r="D110" s="30">
        <v>2445</v>
      </c>
      <c r="E110">
        <v>398.73599999999999</v>
      </c>
      <c r="F110">
        <v>0</v>
      </c>
      <c r="G110">
        <v>0</v>
      </c>
      <c r="H110">
        <v>0</v>
      </c>
      <c r="I110">
        <v>0</v>
      </c>
      <c r="J110">
        <v>9.24</v>
      </c>
      <c r="K110">
        <v>0</v>
      </c>
      <c r="L110">
        <v>26.24</v>
      </c>
      <c r="M110">
        <v>0</v>
      </c>
      <c r="N110">
        <v>7.18</v>
      </c>
      <c r="O110">
        <v>10.394</v>
      </c>
      <c r="P110">
        <v>8.1080000000000005</v>
      </c>
      <c r="Q110">
        <v>0.20899999999999999</v>
      </c>
      <c r="R110">
        <v>0</v>
      </c>
      <c r="S110">
        <v>0</v>
      </c>
      <c r="T110">
        <v>0</v>
      </c>
      <c r="U110">
        <v>86.81</v>
      </c>
      <c r="V110">
        <v>0</v>
      </c>
      <c r="W110">
        <v>172.57</v>
      </c>
      <c r="X110">
        <v>99.94</v>
      </c>
      <c r="Y110">
        <v>0</v>
      </c>
      <c r="Z110">
        <v>0</v>
      </c>
      <c r="AA110">
        <v>84.15</v>
      </c>
      <c r="AB110">
        <v>8.26</v>
      </c>
      <c r="AC110">
        <v>93.71</v>
      </c>
      <c r="AD110">
        <v>7.43</v>
      </c>
      <c r="AE110">
        <v>0</v>
      </c>
      <c r="AF110">
        <v>37.659999999999997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0.35</v>
      </c>
      <c r="AO110">
        <v>0</v>
      </c>
      <c r="AP110">
        <v>0</v>
      </c>
      <c r="AQ110">
        <v>0</v>
      </c>
      <c r="AR110">
        <v>0</v>
      </c>
      <c r="AS110">
        <v>0.63</v>
      </c>
      <c r="AT110">
        <v>0.38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0.11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 s="40">
        <v>1052.107</v>
      </c>
      <c r="BR110" s="40">
        <v>434.21600000000001</v>
      </c>
      <c r="BS110" s="40">
        <v>617.89099999999996</v>
      </c>
      <c r="BT110" s="32">
        <v>0.58728912553571078</v>
      </c>
      <c r="BU110" s="29">
        <v>430.30961145194271</v>
      </c>
      <c r="BV110">
        <v>25.890999999999998</v>
      </c>
      <c r="BW110" s="31">
        <f t="shared" si="5"/>
        <v>10.589366053169734</v>
      </c>
      <c r="BX110" s="31">
        <f t="shared" si="8"/>
        <v>35.505112474437624</v>
      </c>
      <c r="BY110" s="31">
        <f t="shared" si="9"/>
        <v>70.580777096114517</v>
      </c>
    </row>
    <row r="111" spans="1:77" x14ac:dyDescent="0.2">
      <c r="A111" s="5">
        <v>30</v>
      </c>
      <c r="B111" s="5">
        <v>107</v>
      </c>
      <c r="C111" s="6" t="s">
        <v>107</v>
      </c>
      <c r="D111" s="30">
        <v>429</v>
      </c>
      <c r="E111">
        <v>193.81700000000001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1.7</v>
      </c>
      <c r="M111">
        <v>2.9929999999999999</v>
      </c>
      <c r="N111">
        <v>0</v>
      </c>
      <c r="O111">
        <v>0.08</v>
      </c>
      <c r="P111">
        <v>1.6E-2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9.0999999999999998E-2</v>
      </c>
      <c r="X111">
        <v>9.1379999999999999</v>
      </c>
      <c r="Y111">
        <v>0</v>
      </c>
      <c r="Z111">
        <v>0</v>
      </c>
      <c r="AA111">
        <v>25.027000000000001</v>
      </c>
      <c r="AB111">
        <v>0</v>
      </c>
      <c r="AC111">
        <v>5.3819999999999997</v>
      </c>
      <c r="AD111">
        <v>0.69299999999999995</v>
      </c>
      <c r="AE111">
        <v>0</v>
      </c>
      <c r="AF111">
        <v>4.5999999999999999E-2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2.7E-2</v>
      </c>
      <c r="AO111">
        <v>0</v>
      </c>
      <c r="AP111">
        <v>0.03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 s="40">
        <v>239.04</v>
      </c>
      <c r="BR111" s="40">
        <v>195.517</v>
      </c>
      <c r="BS111" s="40">
        <v>43.523000000000003</v>
      </c>
      <c r="BT111" s="32">
        <v>0.18207412985274432</v>
      </c>
      <c r="BU111" s="29">
        <v>557.20279720279723</v>
      </c>
      <c r="BV111">
        <v>9.6000000000000002E-2</v>
      </c>
      <c r="BW111" s="31">
        <f t="shared" si="5"/>
        <v>0.22377622377622378</v>
      </c>
      <c r="BX111" s="31">
        <f t="shared" si="8"/>
        <v>0</v>
      </c>
      <c r="BY111" s="31">
        <f t="shared" si="9"/>
        <v>0.21212121212121213</v>
      </c>
    </row>
    <row r="112" spans="1:77" x14ac:dyDescent="0.2">
      <c r="A112" s="5">
        <v>30</v>
      </c>
      <c r="B112" s="5">
        <v>108</v>
      </c>
      <c r="C112" s="6" t="s">
        <v>108</v>
      </c>
      <c r="D112" s="30">
        <v>506</v>
      </c>
      <c r="E112">
        <v>159.47999999999999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10.86</v>
      </c>
      <c r="Y112">
        <v>0</v>
      </c>
      <c r="Z112">
        <v>0</v>
      </c>
      <c r="AA112">
        <v>12.15</v>
      </c>
      <c r="AB112">
        <v>0</v>
      </c>
      <c r="AC112">
        <v>4.53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0.32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 s="40">
        <v>187.34</v>
      </c>
      <c r="BR112" s="40">
        <v>159.47999999999999</v>
      </c>
      <c r="BS112" s="40">
        <v>27.86</v>
      </c>
      <c r="BT112" s="32">
        <v>0.14871356891213836</v>
      </c>
      <c r="BU112" s="29">
        <v>370.23715415019763</v>
      </c>
      <c r="BV112">
        <v>0</v>
      </c>
      <c r="BW112" s="31">
        <f t="shared" si="5"/>
        <v>0</v>
      </c>
      <c r="BX112" s="31">
        <f t="shared" si="8"/>
        <v>0</v>
      </c>
      <c r="BY112" s="31">
        <f t="shared" si="9"/>
        <v>0</v>
      </c>
    </row>
    <row r="113" spans="1:77" x14ac:dyDescent="0.2">
      <c r="A113" s="5">
        <v>30</v>
      </c>
      <c r="B113" s="5">
        <v>109</v>
      </c>
      <c r="C113" s="6" t="s">
        <v>109</v>
      </c>
      <c r="D113" s="30">
        <v>3926</v>
      </c>
      <c r="E113">
        <v>306.31</v>
      </c>
      <c r="F113">
        <v>0</v>
      </c>
      <c r="G113">
        <v>0</v>
      </c>
      <c r="H113">
        <v>0</v>
      </c>
      <c r="I113">
        <v>0</v>
      </c>
      <c r="J113">
        <v>85.86</v>
      </c>
      <c r="K113">
        <v>0</v>
      </c>
      <c r="L113">
        <v>0</v>
      </c>
      <c r="M113">
        <v>35.659999999999997</v>
      </c>
      <c r="N113">
        <v>5.95</v>
      </c>
      <c r="O113">
        <v>5.0449999999999999</v>
      </c>
      <c r="P113">
        <v>7</v>
      </c>
      <c r="Q113">
        <v>0</v>
      </c>
      <c r="R113">
        <v>0</v>
      </c>
      <c r="S113">
        <v>0</v>
      </c>
      <c r="T113">
        <v>0</v>
      </c>
      <c r="U113">
        <v>189.76</v>
      </c>
      <c r="V113">
        <v>0</v>
      </c>
      <c r="W113">
        <v>141.01</v>
      </c>
      <c r="X113">
        <v>209.82</v>
      </c>
      <c r="Y113">
        <v>0</v>
      </c>
      <c r="Z113">
        <v>0</v>
      </c>
      <c r="AA113">
        <v>129.29</v>
      </c>
      <c r="AB113">
        <v>0.4</v>
      </c>
      <c r="AC113">
        <v>0</v>
      </c>
      <c r="AD113">
        <v>26.355</v>
      </c>
      <c r="AE113">
        <v>0</v>
      </c>
      <c r="AF113">
        <v>44.39</v>
      </c>
      <c r="AG113">
        <v>0</v>
      </c>
      <c r="AH113">
        <v>0</v>
      </c>
      <c r="AI113">
        <v>0.22800000000000001</v>
      </c>
      <c r="AJ113">
        <v>109.81</v>
      </c>
      <c r="AK113">
        <v>0</v>
      </c>
      <c r="AL113">
        <v>1.1000000000000001</v>
      </c>
      <c r="AM113">
        <v>0</v>
      </c>
      <c r="AN113">
        <v>0.61899999999999999</v>
      </c>
      <c r="AO113">
        <v>0</v>
      </c>
      <c r="AP113">
        <v>0.753</v>
      </c>
      <c r="AQ113">
        <v>3.65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0.93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0.16</v>
      </c>
      <c r="BD113">
        <v>0</v>
      </c>
      <c r="BE113">
        <v>0</v>
      </c>
      <c r="BF113">
        <v>0</v>
      </c>
      <c r="BG113">
        <v>3.2000000000000001E-2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 s="40">
        <v>1304.1320000000001</v>
      </c>
      <c r="BR113" s="40">
        <v>392.17</v>
      </c>
      <c r="BS113" s="40">
        <v>911.96199999999999</v>
      </c>
      <c r="BT113" s="32">
        <v>0.6992865752853239</v>
      </c>
      <c r="BU113" s="29">
        <v>332.17829852266937</v>
      </c>
      <c r="BV113">
        <v>17.995000000000001</v>
      </c>
      <c r="BW113" s="31">
        <f t="shared" si="5"/>
        <v>4.5835455934793687</v>
      </c>
      <c r="BX113" s="31">
        <f t="shared" si="8"/>
        <v>48.334182373917471</v>
      </c>
      <c r="BY113" s="31">
        <f t="shared" si="9"/>
        <v>35.916963830871111</v>
      </c>
    </row>
    <row r="114" spans="1:77" x14ac:dyDescent="0.2">
      <c r="A114" s="5">
        <v>30</v>
      </c>
      <c r="B114" s="5">
        <v>110</v>
      </c>
      <c r="C114" s="6" t="s">
        <v>110</v>
      </c>
      <c r="D114" s="30">
        <v>938</v>
      </c>
      <c r="E114">
        <v>261.80099999999999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0.4</v>
      </c>
      <c r="M114">
        <v>4.3490000000000002</v>
      </c>
      <c r="N114">
        <v>1.1679999999999999</v>
      </c>
      <c r="O114">
        <v>1.81</v>
      </c>
      <c r="P114">
        <v>0.94799999999999995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0.22600000000000001</v>
      </c>
      <c r="X114">
        <v>12.993</v>
      </c>
      <c r="Y114">
        <v>0</v>
      </c>
      <c r="Z114">
        <v>0</v>
      </c>
      <c r="AA114">
        <v>30.545000000000002</v>
      </c>
      <c r="AB114">
        <v>0</v>
      </c>
      <c r="AC114">
        <v>5.2930000000000001</v>
      </c>
      <c r="AD114">
        <v>3.653</v>
      </c>
      <c r="AE114">
        <v>0</v>
      </c>
      <c r="AF114">
        <v>1.2050000000000001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9.6000000000000002E-2</v>
      </c>
      <c r="AO114">
        <v>0</v>
      </c>
      <c r="AP114">
        <v>9.0999999999999998E-2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 s="40">
        <v>324.57799999999997</v>
      </c>
      <c r="BR114" s="40">
        <v>262.20100000000002</v>
      </c>
      <c r="BS114" s="40">
        <v>62.377000000000002</v>
      </c>
      <c r="BT114" s="32">
        <v>0.192178767507348</v>
      </c>
      <c r="BU114" s="29">
        <v>346.03198294243072</v>
      </c>
      <c r="BV114">
        <v>3.9260000000000002</v>
      </c>
      <c r="BW114" s="31">
        <f t="shared" si="5"/>
        <v>4.1855010660980811</v>
      </c>
      <c r="BX114" s="31">
        <f t="shared" si="8"/>
        <v>0</v>
      </c>
      <c r="BY114" s="31">
        <f t="shared" si="9"/>
        <v>0.24093816631130063</v>
      </c>
    </row>
    <row r="115" spans="1:77" x14ac:dyDescent="0.2">
      <c r="A115" s="5">
        <v>30</v>
      </c>
      <c r="B115" s="5">
        <v>111</v>
      </c>
      <c r="C115" s="6" t="s">
        <v>111</v>
      </c>
      <c r="D115" s="30">
        <v>413</v>
      </c>
      <c r="E115">
        <v>117.53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23.58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10.59</v>
      </c>
      <c r="Y115">
        <v>0</v>
      </c>
      <c r="Z115">
        <v>0</v>
      </c>
      <c r="AA115">
        <v>10.8</v>
      </c>
      <c r="AB115">
        <v>0</v>
      </c>
      <c r="AC115">
        <v>2.1800000000000002</v>
      </c>
      <c r="AD115">
        <v>0.78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0.04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 s="40">
        <v>165.5</v>
      </c>
      <c r="BR115" s="40">
        <v>117.53</v>
      </c>
      <c r="BS115" s="40">
        <v>47.97</v>
      </c>
      <c r="BT115" s="32">
        <v>0.28984894259818733</v>
      </c>
      <c r="BU115" s="29">
        <v>400.72639225181598</v>
      </c>
      <c r="BV115">
        <v>0</v>
      </c>
      <c r="BW115" s="31">
        <f t="shared" si="5"/>
        <v>0</v>
      </c>
      <c r="BX115" s="31">
        <f t="shared" si="8"/>
        <v>0</v>
      </c>
      <c r="BY115" s="31">
        <f t="shared" si="9"/>
        <v>0</v>
      </c>
    </row>
    <row r="116" spans="1:77" x14ac:dyDescent="0.2">
      <c r="A116" s="5">
        <v>30</v>
      </c>
      <c r="B116" s="5">
        <v>112</v>
      </c>
      <c r="C116" s="6" t="s">
        <v>112</v>
      </c>
      <c r="D116" s="30">
        <v>1376</v>
      </c>
      <c r="E116">
        <v>364.69400000000002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2.6</v>
      </c>
      <c r="M116">
        <v>25.164000000000001</v>
      </c>
      <c r="N116">
        <v>1.9179999999999999</v>
      </c>
      <c r="O116">
        <v>3.9119999999999999</v>
      </c>
      <c r="P116">
        <v>4.4020000000000001</v>
      </c>
      <c r="Q116">
        <v>0.12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2.036</v>
      </c>
      <c r="X116">
        <v>43.131</v>
      </c>
      <c r="Y116">
        <v>31.701000000000001</v>
      </c>
      <c r="Z116">
        <v>0</v>
      </c>
      <c r="AA116">
        <v>46.633000000000003</v>
      </c>
      <c r="AB116">
        <v>0.78</v>
      </c>
      <c r="AC116">
        <v>19.251999999999999</v>
      </c>
      <c r="AD116">
        <v>22.324000000000002</v>
      </c>
      <c r="AE116">
        <v>0</v>
      </c>
      <c r="AF116">
        <v>27.975000000000001</v>
      </c>
      <c r="AG116">
        <v>5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6.2E-2</v>
      </c>
      <c r="AO116">
        <v>0</v>
      </c>
      <c r="AP116">
        <v>9.9000000000000005E-2</v>
      </c>
      <c r="AQ116">
        <v>0</v>
      </c>
      <c r="AR116">
        <v>0</v>
      </c>
      <c r="AS116">
        <v>1.2649999999999999</v>
      </c>
      <c r="AT116">
        <v>0.6</v>
      </c>
      <c r="AU116">
        <v>0</v>
      </c>
      <c r="AV116">
        <v>0</v>
      </c>
      <c r="AW116">
        <v>0</v>
      </c>
      <c r="AX116">
        <v>0.3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 s="40">
        <v>603.96799999999996</v>
      </c>
      <c r="BR116" s="40">
        <v>367.29399999999998</v>
      </c>
      <c r="BS116" s="40">
        <v>236.67400000000001</v>
      </c>
      <c r="BT116" s="32">
        <v>0.39186513192751932</v>
      </c>
      <c r="BU116" s="29">
        <v>438.93023255813955</v>
      </c>
      <c r="BV116">
        <v>10.352</v>
      </c>
      <c r="BW116" s="31">
        <f t="shared" si="5"/>
        <v>7.5232558139534884</v>
      </c>
      <c r="BX116" s="31">
        <f t="shared" si="8"/>
        <v>0</v>
      </c>
      <c r="BY116" s="31">
        <f t="shared" si="9"/>
        <v>1.4796511627906976</v>
      </c>
    </row>
    <row r="117" spans="1:77" x14ac:dyDescent="0.2">
      <c r="A117" s="5">
        <v>30</v>
      </c>
      <c r="B117" s="5">
        <v>113</v>
      </c>
      <c r="C117" s="6" t="s">
        <v>113</v>
      </c>
      <c r="D117" s="30">
        <v>699</v>
      </c>
      <c r="E117">
        <v>44.17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6.45</v>
      </c>
      <c r="N117">
        <v>5.1100000000000003</v>
      </c>
      <c r="O117">
        <v>4.923</v>
      </c>
      <c r="P117">
        <v>1.782</v>
      </c>
      <c r="Q117">
        <v>0.223</v>
      </c>
      <c r="R117">
        <v>0</v>
      </c>
      <c r="S117">
        <v>0</v>
      </c>
      <c r="T117">
        <v>0</v>
      </c>
      <c r="U117">
        <v>19.739999999999998</v>
      </c>
      <c r="V117">
        <v>0</v>
      </c>
      <c r="W117">
        <v>0</v>
      </c>
      <c r="X117">
        <v>20.29</v>
      </c>
      <c r="Y117">
        <v>0</v>
      </c>
      <c r="Z117">
        <v>0</v>
      </c>
      <c r="AA117">
        <v>34.46</v>
      </c>
      <c r="AB117">
        <v>0</v>
      </c>
      <c r="AC117">
        <v>0</v>
      </c>
      <c r="AD117">
        <v>3.08</v>
      </c>
      <c r="AE117">
        <v>0</v>
      </c>
      <c r="AF117">
        <v>3.77</v>
      </c>
      <c r="AG117">
        <v>0</v>
      </c>
      <c r="AH117">
        <v>0</v>
      </c>
      <c r="AI117">
        <v>0</v>
      </c>
      <c r="AJ117">
        <v>17.885000000000002</v>
      </c>
      <c r="AK117">
        <v>0</v>
      </c>
      <c r="AL117">
        <v>0</v>
      </c>
      <c r="AM117">
        <v>0</v>
      </c>
      <c r="AN117">
        <v>2.9000000000000001E-2</v>
      </c>
      <c r="AO117">
        <v>0</v>
      </c>
      <c r="AP117">
        <v>4.4999999999999998E-2</v>
      </c>
      <c r="AQ117">
        <v>1.42</v>
      </c>
      <c r="AR117">
        <v>0</v>
      </c>
      <c r="AS117">
        <v>0</v>
      </c>
      <c r="AT117">
        <v>0.28599999999999998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 s="40">
        <v>163.66300000000001</v>
      </c>
      <c r="BR117" s="40">
        <v>44.17</v>
      </c>
      <c r="BS117" s="40">
        <v>119.49299999999999</v>
      </c>
      <c r="BT117" s="32">
        <v>0.73011615331504376</v>
      </c>
      <c r="BU117" s="29">
        <v>234.13876967095851</v>
      </c>
      <c r="BV117">
        <v>12.038</v>
      </c>
      <c r="BW117" s="31">
        <f t="shared" si="5"/>
        <v>17.221745350500715</v>
      </c>
      <c r="BX117" s="31">
        <f t="shared" si="8"/>
        <v>28.240343347639485</v>
      </c>
      <c r="BY117" s="31">
        <f t="shared" si="9"/>
        <v>0</v>
      </c>
    </row>
    <row r="118" spans="1:77" x14ac:dyDescent="0.2">
      <c r="A118" s="5">
        <v>30</v>
      </c>
      <c r="B118" s="5">
        <v>114</v>
      </c>
      <c r="C118" s="6" t="s">
        <v>114</v>
      </c>
      <c r="D118" s="30">
        <v>4167</v>
      </c>
      <c r="E118">
        <v>542.23299999999995</v>
      </c>
      <c r="F118">
        <v>0</v>
      </c>
      <c r="G118">
        <v>0</v>
      </c>
      <c r="H118">
        <v>0</v>
      </c>
      <c r="I118">
        <v>0</v>
      </c>
      <c r="J118">
        <v>57.88</v>
      </c>
      <c r="K118">
        <v>0</v>
      </c>
      <c r="L118">
        <v>21.18</v>
      </c>
      <c r="M118">
        <v>0</v>
      </c>
      <c r="N118">
        <v>64.400000000000006</v>
      </c>
      <c r="O118">
        <v>12.93</v>
      </c>
      <c r="P118">
        <v>24.58</v>
      </c>
      <c r="Q118">
        <v>0.24</v>
      </c>
      <c r="R118">
        <v>0</v>
      </c>
      <c r="S118">
        <v>0</v>
      </c>
      <c r="T118">
        <v>0</v>
      </c>
      <c r="U118">
        <v>110.64</v>
      </c>
      <c r="V118">
        <v>0</v>
      </c>
      <c r="W118">
        <v>385.16</v>
      </c>
      <c r="X118">
        <v>232.815</v>
      </c>
      <c r="Y118">
        <v>0</v>
      </c>
      <c r="Z118">
        <v>0</v>
      </c>
      <c r="AA118">
        <v>134.63999999999999</v>
      </c>
      <c r="AB118">
        <v>1.98</v>
      </c>
      <c r="AC118">
        <v>143.41499999999999</v>
      </c>
      <c r="AD118">
        <v>10.92</v>
      </c>
      <c r="AE118">
        <v>0</v>
      </c>
      <c r="AF118">
        <v>23.94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0.4</v>
      </c>
      <c r="AM118">
        <v>0</v>
      </c>
      <c r="AN118">
        <v>0.21</v>
      </c>
      <c r="AO118">
        <v>0</v>
      </c>
      <c r="AP118">
        <v>0</v>
      </c>
      <c r="AQ118">
        <v>1.4</v>
      </c>
      <c r="AR118">
        <v>0</v>
      </c>
      <c r="AS118">
        <v>1.1519999999999999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8.2000000000000003E-2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1.7000000000000001E-2</v>
      </c>
      <c r="BH118">
        <v>0</v>
      </c>
      <c r="BI118">
        <v>0</v>
      </c>
      <c r="BJ118">
        <v>0</v>
      </c>
      <c r="BK118">
        <v>1.752</v>
      </c>
      <c r="BL118">
        <v>0</v>
      </c>
      <c r="BM118">
        <v>0</v>
      </c>
      <c r="BN118">
        <v>0</v>
      </c>
      <c r="BO118">
        <v>0</v>
      </c>
      <c r="BP118">
        <v>0</v>
      </c>
      <c r="BQ118" s="40">
        <v>1771.9659999999999</v>
      </c>
      <c r="BR118" s="40">
        <v>621.29300000000001</v>
      </c>
      <c r="BS118" s="40">
        <v>1150.673</v>
      </c>
      <c r="BT118" s="32">
        <v>0.6493764553044471</v>
      </c>
      <c r="BU118" s="29">
        <v>425.23782097432206</v>
      </c>
      <c r="BV118">
        <v>102.15</v>
      </c>
      <c r="BW118" s="31">
        <f t="shared" si="5"/>
        <v>24.514038876889853</v>
      </c>
      <c r="BX118" s="31">
        <f t="shared" si="8"/>
        <v>26.551475881929445</v>
      </c>
      <c r="BY118" s="31">
        <f t="shared" si="9"/>
        <v>92.43100551955844</v>
      </c>
    </row>
    <row r="119" spans="1:77" x14ac:dyDescent="0.2">
      <c r="A119" s="5">
        <v>30</v>
      </c>
      <c r="B119" s="5">
        <v>116</v>
      </c>
      <c r="C119" s="6" t="s">
        <v>115</v>
      </c>
      <c r="D119" s="30">
        <v>9148</v>
      </c>
      <c r="E119">
        <v>2631.58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106.24</v>
      </c>
      <c r="M119">
        <v>0</v>
      </c>
      <c r="N119">
        <v>15.45</v>
      </c>
      <c r="O119">
        <v>11.756</v>
      </c>
      <c r="P119">
        <v>32.244999999999997</v>
      </c>
      <c r="Q119">
        <v>0.36899999999999999</v>
      </c>
      <c r="R119">
        <v>0</v>
      </c>
      <c r="S119">
        <v>0</v>
      </c>
      <c r="T119">
        <v>0</v>
      </c>
      <c r="U119">
        <v>183.56</v>
      </c>
      <c r="V119">
        <v>0</v>
      </c>
      <c r="W119">
        <v>251.16</v>
      </c>
      <c r="X119">
        <v>420.46499999999997</v>
      </c>
      <c r="Y119">
        <v>9.67</v>
      </c>
      <c r="Z119">
        <v>0</v>
      </c>
      <c r="AA119">
        <v>300.10000000000002</v>
      </c>
      <c r="AB119">
        <v>0</v>
      </c>
      <c r="AC119">
        <v>98.81</v>
      </c>
      <c r="AD119">
        <v>82.24</v>
      </c>
      <c r="AE119">
        <v>0</v>
      </c>
      <c r="AF119">
        <v>122.28</v>
      </c>
      <c r="AG119">
        <v>0</v>
      </c>
      <c r="AH119">
        <v>0</v>
      </c>
      <c r="AI119">
        <v>0</v>
      </c>
      <c r="AJ119">
        <v>99.72</v>
      </c>
      <c r="AK119">
        <v>0</v>
      </c>
      <c r="AL119">
        <v>1.5</v>
      </c>
      <c r="AM119">
        <v>0</v>
      </c>
      <c r="AN119">
        <v>0.32300000000000001</v>
      </c>
      <c r="AO119">
        <v>0</v>
      </c>
      <c r="AP119">
        <v>0</v>
      </c>
      <c r="AQ119">
        <v>7.3179999999999996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2.5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3.4000000000000002E-2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 s="40">
        <v>4377.32</v>
      </c>
      <c r="BR119" s="40">
        <v>2737.82</v>
      </c>
      <c r="BS119" s="40">
        <v>1639.5</v>
      </c>
      <c r="BT119" s="32">
        <v>0.37454424168212513</v>
      </c>
      <c r="BU119" s="29">
        <v>478.50021862702232</v>
      </c>
      <c r="BV119">
        <v>59.82</v>
      </c>
      <c r="BW119" s="31">
        <f t="shared" si="5"/>
        <v>6.5391342369916918</v>
      </c>
      <c r="BX119" s="31">
        <f t="shared" si="8"/>
        <v>20.065588106689987</v>
      </c>
      <c r="BY119" s="31">
        <f t="shared" si="9"/>
        <v>27.455181460428509</v>
      </c>
    </row>
    <row r="120" spans="1:77" x14ac:dyDescent="0.2">
      <c r="A120" s="5">
        <v>30</v>
      </c>
      <c r="B120" s="5">
        <v>117</v>
      </c>
      <c r="C120" s="6" t="s">
        <v>116</v>
      </c>
      <c r="D120" s="30">
        <v>4683</v>
      </c>
      <c r="E120">
        <v>2075.66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110.72</v>
      </c>
      <c r="N120">
        <v>12.67</v>
      </c>
      <c r="O120">
        <v>23.51</v>
      </c>
      <c r="P120">
        <v>15.64</v>
      </c>
      <c r="Q120">
        <v>0.22500000000000001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165.68</v>
      </c>
      <c r="Y120">
        <v>19.82</v>
      </c>
      <c r="Z120">
        <v>6.9</v>
      </c>
      <c r="AA120">
        <v>124.09</v>
      </c>
      <c r="AB120">
        <v>0</v>
      </c>
      <c r="AC120">
        <v>34.155000000000001</v>
      </c>
      <c r="AD120">
        <v>52.84</v>
      </c>
      <c r="AE120">
        <v>0</v>
      </c>
      <c r="AF120">
        <v>141.32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0.45</v>
      </c>
      <c r="AM120">
        <v>0</v>
      </c>
      <c r="AN120">
        <v>0.26</v>
      </c>
      <c r="AO120">
        <v>0</v>
      </c>
      <c r="AP120">
        <v>0</v>
      </c>
      <c r="AQ120">
        <v>0.222</v>
      </c>
      <c r="AR120">
        <v>0</v>
      </c>
      <c r="AS120">
        <v>4.7</v>
      </c>
      <c r="AT120">
        <v>0</v>
      </c>
      <c r="AU120">
        <v>0</v>
      </c>
      <c r="AV120">
        <v>0</v>
      </c>
      <c r="AW120">
        <v>2.1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0.79700000000000004</v>
      </c>
      <c r="BL120">
        <v>0</v>
      </c>
      <c r="BM120">
        <v>0</v>
      </c>
      <c r="BN120">
        <v>0</v>
      </c>
      <c r="BO120">
        <v>0</v>
      </c>
      <c r="BP120">
        <v>0</v>
      </c>
      <c r="BQ120" s="40">
        <v>2791.759</v>
      </c>
      <c r="BR120" s="40">
        <v>2075.66</v>
      </c>
      <c r="BS120" s="40">
        <v>716.09900000000005</v>
      </c>
      <c r="BT120" s="32">
        <v>0.25650459083323451</v>
      </c>
      <c r="BU120" s="29">
        <v>596.14755498611999</v>
      </c>
      <c r="BV120">
        <v>52.045000000000002</v>
      </c>
      <c r="BW120" s="31">
        <f t="shared" si="5"/>
        <v>11.113602391629298</v>
      </c>
      <c r="BX120" s="31">
        <f t="shared" si="8"/>
        <v>0</v>
      </c>
      <c r="BY120" s="31">
        <f t="shared" si="9"/>
        <v>0</v>
      </c>
    </row>
    <row r="121" spans="1:77" x14ac:dyDescent="0.2">
      <c r="A121" s="5">
        <v>30</v>
      </c>
      <c r="B121" s="5">
        <v>118</v>
      </c>
      <c r="C121" s="6" t="s">
        <v>117</v>
      </c>
      <c r="D121" s="30">
        <v>14441</v>
      </c>
      <c r="E121">
        <v>1555.04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77.88</v>
      </c>
      <c r="M121">
        <v>0</v>
      </c>
      <c r="N121">
        <v>6.87</v>
      </c>
      <c r="O121">
        <v>20.288</v>
      </c>
      <c r="P121">
        <v>18.338000000000001</v>
      </c>
      <c r="Q121">
        <v>0.25</v>
      </c>
      <c r="R121">
        <v>0</v>
      </c>
      <c r="S121">
        <v>0</v>
      </c>
      <c r="T121">
        <v>0</v>
      </c>
      <c r="U121">
        <v>1008.5</v>
      </c>
      <c r="V121">
        <v>0</v>
      </c>
      <c r="W121">
        <v>874.14</v>
      </c>
      <c r="X121">
        <v>770.22</v>
      </c>
      <c r="Y121">
        <v>392.2</v>
      </c>
      <c r="Z121">
        <v>0</v>
      </c>
      <c r="AA121">
        <v>504.13</v>
      </c>
      <c r="AB121">
        <v>0</v>
      </c>
      <c r="AC121">
        <v>488.27199999999999</v>
      </c>
      <c r="AD121">
        <v>64</v>
      </c>
      <c r="AE121">
        <v>0</v>
      </c>
      <c r="AF121">
        <v>0</v>
      </c>
      <c r="AG121">
        <v>121.59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0.88</v>
      </c>
      <c r="AO121">
        <v>0</v>
      </c>
      <c r="AP121">
        <v>0</v>
      </c>
      <c r="AQ121">
        <v>1.34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0.128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 s="40">
        <v>5904.0659999999998</v>
      </c>
      <c r="BR121" s="40">
        <v>1632.92</v>
      </c>
      <c r="BS121" s="40">
        <v>4271.1459999999997</v>
      </c>
      <c r="BT121" s="32">
        <v>0.72342450101336941</v>
      </c>
      <c r="BU121" s="29">
        <v>408.84052350945228</v>
      </c>
      <c r="BV121">
        <v>45.746000000000002</v>
      </c>
      <c r="BW121" s="31">
        <f t="shared" si="5"/>
        <v>3.1677861643930481</v>
      </c>
      <c r="BX121" s="31">
        <f t="shared" si="8"/>
        <v>69.835883941555295</v>
      </c>
      <c r="BY121" s="31">
        <f t="shared" si="9"/>
        <v>60.5318191260993</v>
      </c>
    </row>
    <row r="122" spans="1:77" x14ac:dyDescent="0.2">
      <c r="A122" s="5">
        <v>30</v>
      </c>
      <c r="B122" s="5">
        <v>119</v>
      </c>
      <c r="C122" s="6" t="s">
        <v>118</v>
      </c>
      <c r="D122" s="30">
        <v>1997</v>
      </c>
      <c r="E122">
        <v>587.20799999999997</v>
      </c>
      <c r="F122">
        <v>0</v>
      </c>
      <c r="G122">
        <v>0</v>
      </c>
      <c r="H122">
        <v>0</v>
      </c>
      <c r="I122">
        <v>0</v>
      </c>
      <c r="J122">
        <v>32.11</v>
      </c>
      <c r="K122">
        <v>0</v>
      </c>
      <c r="L122">
        <v>20.350000000000001</v>
      </c>
      <c r="M122">
        <v>0</v>
      </c>
      <c r="N122">
        <v>0.42</v>
      </c>
      <c r="O122">
        <v>0.34</v>
      </c>
      <c r="P122">
        <v>0.34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111.49</v>
      </c>
      <c r="X122">
        <v>87.745000000000005</v>
      </c>
      <c r="Y122">
        <v>0</v>
      </c>
      <c r="Z122">
        <v>0</v>
      </c>
      <c r="AA122">
        <v>72.27</v>
      </c>
      <c r="AB122">
        <v>0</v>
      </c>
      <c r="AC122">
        <v>41.195</v>
      </c>
      <c r="AD122">
        <v>26.88</v>
      </c>
      <c r="AE122">
        <v>0</v>
      </c>
      <c r="AF122">
        <v>18.66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0.7</v>
      </c>
      <c r="AM122">
        <v>0</v>
      </c>
      <c r="AN122">
        <v>0.2</v>
      </c>
      <c r="AO122">
        <v>0</v>
      </c>
      <c r="AP122">
        <v>0</v>
      </c>
      <c r="AQ122">
        <v>0</v>
      </c>
      <c r="AR122">
        <v>0</v>
      </c>
      <c r="AS122">
        <v>1.55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1.4E-2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 s="40">
        <v>1001.472</v>
      </c>
      <c r="BR122" s="40">
        <v>639.66800000000001</v>
      </c>
      <c r="BS122" s="40">
        <v>361.80399999999997</v>
      </c>
      <c r="BT122" s="32">
        <v>0.36127220731083842</v>
      </c>
      <c r="BU122" s="29">
        <v>501.48823234852279</v>
      </c>
      <c r="BV122">
        <v>1.1000000000000001</v>
      </c>
      <c r="BW122" s="31">
        <f t="shared" si="5"/>
        <v>0.55082623935903863</v>
      </c>
      <c r="BX122" s="31">
        <f t="shared" si="8"/>
        <v>0</v>
      </c>
      <c r="BY122" s="31">
        <f t="shared" si="9"/>
        <v>55.828743114672008</v>
      </c>
    </row>
    <row r="123" spans="1:77" x14ac:dyDescent="0.2">
      <c r="A123" s="5">
        <v>30</v>
      </c>
      <c r="B123" s="5">
        <v>120</v>
      </c>
      <c r="C123" s="6" t="s">
        <v>119</v>
      </c>
      <c r="D123" s="30">
        <v>2900</v>
      </c>
      <c r="E123">
        <v>388.733</v>
      </c>
      <c r="F123">
        <v>0</v>
      </c>
      <c r="G123">
        <v>0</v>
      </c>
      <c r="H123">
        <v>0</v>
      </c>
      <c r="I123">
        <v>0</v>
      </c>
      <c r="J123">
        <v>12.5</v>
      </c>
      <c r="K123">
        <v>0</v>
      </c>
      <c r="L123">
        <v>14.9</v>
      </c>
      <c r="M123">
        <v>0</v>
      </c>
      <c r="N123">
        <v>1.42</v>
      </c>
      <c r="O123">
        <v>1.8</v>
      </c>
      <c r="P123">
        <v>0.46</v>
      </c>
      <c r="Q123">
        <v>0.46</v>
      </c>
      <c r="R123">
        <v>0</v>
      </c>
      <c r="S123">
        <v>0</v>
      </c>
      <c r="T123">
        <v>0</v>
      </c>
      <c r="U123">
        <v>113.03</v>
      </c>
      <c r="V123">
        <v>0</v>
      </c>
      <c r="W123">
        <v>420.83</v>
      </c>
      <c r="X123">
        <v>187.77500000000001</v>
      </c>
      <c r="Y123">
        <v>0</v>
      </c>
      <c r="Z123">
        <v>0</v>
      </c>
      <c r="AA123">
        <v>83.11</v>
      </c>
      <c r="AB123">
        <v>4.18</v>
      </c>
      <c r="AC123">
        <v>112.405</v>
      </c>
      <c r="AD123">
        <v>21.64</v>
      </c>
      <c r="AE123">
        <v>0</v>
      </c>
      <c r="AF123">
        <v>18.5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0.44</v>
      </c>
      <c r="AM123">
        <v>0</v>
      </c>
      <c r="AN123">
        <v>0.23</v>
      </c>
      <c r="AO123">
        <v>0</v>
      </c>
      <c r="AP123">
        <v>0</v>
      </c>
      <c r="AQ123">
        <v>0</v>
      </c>
      <c r="AR123">
        <v>0</v>
      </c>
      <c r="AS123">
        <v>1.43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1.2E-2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 s="40">
        <v>1383.855</v>
      </c>
      <c r="BR123" s="40">
        <v>416.13299999999998</v>
      </c>
      <c r="BS123" s="40">
        <v>967.72199999999998</v>
      </c>
      <c r="BT123" s="32">
        <v>0.69929436248739929</v>
      </c>
      <c r="BU123" s="29">
        <v>477.19137931034481</v>
      </c>
      <c r="BV123">
        <v>4.1399999999999997</v>
      </c>
      <c r="BW123" s="31">
        <f t="shared" si="5"/>
        <v>1.4275862068965515</v>
      </c>
      <c r="BX123" s="31">
        <f t="shared" si="8"/>
        <v>38.975862068965519</v>
      </c>
      <c r="BY123" s="31">
        <f t="shared" si="9"/>
        <v>145.11379310344827</v>
      </c>
    </row>
    <row r="124" spans="1:77" x14ac:dyDescent="0.2">
      <c r="A124" s="5">
        <v>30</v>
      </c>
      <c r="B124" s="5">
        <v>121</v>
      </c>
      <c r="C124" s="6" t="s">
        <v>120</v>
      </c>
      <c r="D124" s="30">
        <v>10659</v>
      </c>
      <c r="E124">
        <v>2206.3130000000001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5.78</v>
      </c>
      <c r="M124">
        <v>143.708</v>
      </c>
      <c r="N124">
        <v>25.626000000000001</v>
      </c>
      <c r="O124">
        <v>40.918999999999997</v>
      </c>
      <c r="P124">
        <v>38.347000000000001</v>
      </c>
      <c r="Q124">
        <v>1.0349999999999999</v>
      </c>
      <c r="R124">
        <v>0</v>
      </c>
      <c r="S124">
        <v>0</v>
      </c>
      <c r="T124">
        <v>0</v>
      </c>
      <c r="U124">
        <v>327.95699999999999</v>
      </c>
      <c r="V124">
        <v>0</v>
      </c>
      <c r="W124">
        <v>153.69399999999999</v>
      </c>
      <c r="X124">
        <v>612.34699999999998</v>
      </c>
      <c r="Y124">
        <v>248.715</v>
      </c>
      <c r="Z124">
        <v>0</v>
      </c>
      <c r="AA124">
        <v>478.67500000000001</v>
      </c>
      <c r="AB124">
        <v>0</v>
      </c>
      <c r="AC124">
        <v>306.197</v>
      </c>
      <c r="AD124">
        <v>189.03399999999999</v>
      </c>
      <c r="AE124">
        <v>0</v>
      </c>
      <c r="AF124">
        <v>150.321</v>
      </c>
      <c r="AG124">
        <v>95.74</v>
      </c>
      <c r="AH124">
        <v>0</v>
      </c>
      <c r="AI124">
        <v>0</v>
      </c>
      <c r="AJ124">
        <v>0</v>
      </c>
      <c r="AK124">
        <v>0</v>
      </c>
      <c r="AL124">
        <v>0.78</v>
      </c>
      <c r="AM124">
        <v>0</v>
      </c>
      <c r="AN124">
        <v>0.442</v>
      </c>
      <c r="AO124">
        <v>0</v>
      </c>
      <c r="AP124">
        <v>0.184</v>
      </c>
      <c r="AQ124">
        <v>0</v>
      </c>
      <c r="AR124">
        <v>0</v>
      </c>
      <c r="AS124">
        <v>5.3890000000000002</v>
      </c>
      <c r="AT124">
        <v>2.0110000000000001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7.4999999999999997E-2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 s="40">
        <v>5033.2889999999998</v>
      </c>
      <c r="BR124" s="40">
        <v>2212.0929999999998</v>
      </c>
      <c r="BS124" s="40">
        <v>2821.1959999999999</v>
      </c>
      <c r="BT124" s="32">
        <v>0.56050745347624586</v>
      </c>
      <c r="BU124" s="29">
        <v>472.21024486349563</v>
      </c>
      <c r="BV124">
        <v>105.92700000000001</v>
      </c>
      <c r="BW124" s="31">
        <f t="shared" si="5"/>
        <v>9.9377990430622027</v>
      </c>
      <c r="BX124" s="31">
        <f t="shared" si="8"/>
        <v>30.768083309878975</v>
      </c>
      <c r="BY124" s="31">
        <f t="shared" si="9"/>
        <v>14.419176282953371</v>
      </c>
    </row>
    <row r="125" spans="1:77" x14ac:dyDescent="0.2">
      <c r="A125" s="5">
        <v>30</v>
      </c>
      <c r="B125" s="5">
        <v>122</v>
      </c>
      <c r="C125" s="6" t="s">
        <v>121</v>
      </c>
      <c r="D125" s="30">
        <v>2266</v>
      </c>
      <c r="E125">
        <v>637.94000000000005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24.76</v>
      </c>
      <c r="M125">
        <v>4.22</v>
      </c>
      <c r="N125">
        <v>4.45</v>
      </c>
      <c r="O125">
        <v>7.47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4.0199999999999996</v>
      </c>
      <c r="X125">
        <v>66.22</v>
      </c>
      <c r="Y125">
        <v>0</v>
      </c>
      <c r="Z125">
        <v>0</v>
      </c>
      <c r="AA125">
        <v>81.87</v>
      </c>
      <c r="AB125">
        <v>0</v>
      </c>
      <c r="AC125">
        <v>33.659999999999997</v>
      </c>
      <c r="AD125">
        <v>13.4</v>
      </c>
      <c r="AE125">
        <v>0</v>
      </c>
      <c r="AF125">
        <v>0</v>
      </c>
      <c r="AG125">
        <v>20.59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0.02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 s="40">
        <v>898.62</v>
      </c>
      <c r="BR125" s="40">
        <v>662.7</v>
      </c>
      <c r="BS125" s="40">
        <v>235.92</v>
      </c>
      <c r="BT125" s="32">
        <v>0.2625358883621553</v>
      </c>
      <c r="BU125" s="29">
        <v>396.56663724624889</v>
      </c>
      <c r="BV125">
        <v>11.92</v>
      </c>
      <c r="BW125" s="31">
        <f t="shared" si="5"/>
        <v>5.2603706972639017</v>
      </c>
      <c r="BX125" s="31">
        <f t="shared" si="8"/>
        <v>0</v>
      </c>
      <c r="BY125" s="31">
        <f t="shared" si="9"/>
        <v>1.7740511915269195</v>
      </c>
    </row>
    <row r="126" spans="1:77" x14ac:dyDescent="0.2">
      <c r="A126" s="5">
        <v>30</v>
      </c>
      <c r="B126" s="5">
        <v>123</v>
      </c>
      <c r="C126" s="6" t="s">
        <v>122</v>
      </c>
      <c r="D126" s="30">
        <v>3024</v>
      </c>
      <c r="E126">
        <v>891.58</v>
      </c>
      <c r="F126">
        <v>0</v>
      </c>
      <c r="G126">
        <v>0</v>
      </c>
      <c r="H126">
        <v>0</v>
      </c>
      <c r="I126">
        <v>0</v>
      </c>
      <c r="J126">
        <v>27</v>
      </c>
      <c r="K126">
        <v>0</v>
      </c>
      <c r="L126">
        <v>19.32</v>
      </c>
      <c r="M126">
        <v>0</v>
      </c>
      <c r="N126">
        <v>6.4080000000000004</v>
      </c>
      <c r="O126">
        <v>9.18</v>
      </c>
      <c r="P126">
        <v>12.07</v>
      </c>
      <c r="Q126">
        <v>0.22600000000000001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478.62</v>
      </c>
      <c r="X126">
        <v>165.75</v>
      </c>
      <c r="Y126">
        <v>0</v>
      </c>
      <c r="Z126">
        <v>0</v>
      </c>
      <c r="AA126">
        <v>136.61500000000001</v>
      </c>
      <c r="AB126">
        <v>4.8</v>
      </c>
      <c r="AC126">
        <v>86.86</v>
      </c>
      <c r="AD126">
        <v>17.18</v>
      </c>
      <c r="AE126">
        <v>0</v>
      </c>
      <c r="AF126">
        <v>42.59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1.48</v>
      </c>
      <c r="AM126">
        <v>0</v>
      </c>
      <c r="AN126">
        <v>0.24</v>
      </c>
      <c r="AO126">
        <v>0</v>
      </c>
      <c r="AP126">
        <v>0</v>
      </c>
      <c r="AQ126">
        <v>0</v>
      </c>
      <c r="AR126">
        <v>0</v>
      </c>
      <c r="AS126">
        <v>0.72</v>
      </c>
      <c r="AT126">
        <v>0.03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0.01</v>
      </c>
      <c r="BD126">
        <v>0</v>
      </c>
      <c r="BE126">
        <v>0</v>
      </c>
      <c r="BF126">
        <v>0</v>
      </c>
      <c r="BG126">
        <v>3.3000000000000002E-2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 s="40">
        <v>1900.712</v>
      </c>
      <c r="BR126" s="40">
        <v>937.9</v>
      </c>
      <c r="BS126" s="40">
        <v>962.81200000000001</v>
      </c>
      <c r="BT126" s="32">
        <v>0.50655333369810895</v>
      </c>
      <c r="BU126" s="29">
        <v>628.54232804232799</v>
      </c>
      <c r="BV126">
        <v>27.884</v>
      </c>
      <c r="BW126" s="31">
        <f t="shared" si="5"/>
        <v>9.2208994708994716</v>
      </c>
      <c r="BX126" s="31">
        <f t="shared" si="8"/>
        <v>0</v>
      </c>
      <c r="BY126" s="31">
        <f t="shared" si="9"/>
        <v>158.27380952380955</v>
      </c>
    </row>
    <row r="127" spans="1:77" x14ac:dyDescent="0.2">
      <c r="A127" s="5">
        <v>30</v>
      </c>
      <c r="B127" s="5">
        <v>124</v>
      </c>
      <c r="C127" s="6" t="s">
        <v>123</v>
      </c>
      <c r="D127" s="30">
        <v>2337</v>
      </c>
      <c r="E127">
        <v>675.52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12.2</v>
      </c>
      <c r="N127">
        <v>3.52</v>
      </c>
      <c r="O127">
        <v>2.83</v>
      </c>
      <c r="P127">
        <v>1.48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70.12</v>
      </c>
      <c r="Y127">
        <v>0</v>
      </c>
      <c r="Z127">
        <v>0</v>
      </c>
      <c r="AA127">
        <v>60.17</v>
      </c>
      <c r="AB127">
        <v>0</v>
      </c>
      <c r="AC127">
        <v>30.83</v>
      </c>
      <c r="AD127">
        <v>10.5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0.23799999999999999</v>
      </c>
      <c r="AO127">
        <v>0</v>
      </c>
      <c r="AP127">
        <v>0</v>
      </c>
      <c r="AQ127">
        <v>0.17299999999999999</v>
      </c>
      <c r="AR127">
        <v>0</v>
      </c>
      <c r="AS127">
        <v>2.2400000000000002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 s="40">
        <v>869.82100000000003</v>
      </c>
      <c r="BR127" s="40">
        <v>675.52</v>
      </c>
      <c r="BS127" s="40">
        <v>194.30099999999999</v>
      </c>
      <c r="BT127" s="32">
        <v>0.22338044264279663</v>
      </c>
      <c r="BU127" s="29">
        <v>372.19554985023535</v>
      </c>
      <c r="BV127">
        <v>7.83</v>
      </c>
      <c r="BW127" s="31">
        <f t="shared" si="5"/>
        <v>3.3504492939666237</v>
      </c>
      <c r="BX127" s="31">
        <f t="shared" si="8"/>
        <v>0</v>
      </c>
      <c r="BY127" s="31">
        <f t="shared" si="9"/>
        <v>0</v>
      </c>
    </row>
    <row r="128" spans="1:77" x14ac:dyDescent="0.2">
      <c r="A128" s="5">
        <v>30</v>
      </c>
      <c r="B128" s="5">
        <v>125</v>
      </c>
      <c r="C128" s="6" t="s">
        <v>124</v>
      </c>
      <c r="D128" s="30">
        <v>659</v>
      </c>
      <c r="E128">
        <v>162.084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0.8</v>
      </c>
      <c r="M128">
        <v>5.9729999999999999</v>
      </c>
      <c r="N128">
        <v>1.0309999999999999</v>
      </c>
      <c r="O128">
        <v>1.9830000000000001</v>
      </c>
      <c r="P128">
        <v>1.7210000000000001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6.9000000000000006E-2</v>
      </c>
      <c r="X128">
        <v>18.608000000000001</v>
      </c>
      <c r="Y128">
        <v>0</v>
      </c>
      <c r="Z128">
        <v>0</v>
      </c>
      <c r="AA128">
        <v>24.045999999999999</v>
      </c>
      <c r="AB128">
        <v>0</v>
      </c>
      <c r="AC128">
        <v>9.5079999999999991</v>
      </c>
      <c r="AD128">
        <v>8.5329999999999995</v>
      </c>
      <c r="AE128">
        <v>0</v>
      </c>
      <c r="AF128">
        <v>8.5370000000000008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9.8000000000000004E-2</v>
      </c>
      <c r="AO128">
        <v>0</v>
      </c>
      <c r="AP128">
        <v>0.11799999999999999</v>
      </c>
      <c r="AQ128">
        <v>0</v>
      </c>
      <c r="AR128">
        <v>0</v>
      </c>
      <c r="AS128">
        <v>5.2999999999999999E-2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 s="40">
        <v>243.16200000000001</v>
      </c>
      <c r="BR128" s="40">
        <v>162.88399999999999</v>
      </c>
      <c r="BS128" s="40">
        <v>80.278000000000006</v>
      </c>
      <c r="BT128" s="32">
        <v>0.33014204522088153</v>
      </c>
      <c r="BU128" s="29">
        <v>368.98634294385431</v>
      </c>
      <c r="BV128">
        <v>4.7350000000000003</v>
      </c>
      <c r="BW128" s="31">
        <f t="shared" si="5"/>
        <v>7.1851289833080436</v>
      </c>
      <c r="BX128" s="31">
        <f t="shared" si="8"/>
        <v>0</v>
      </c>
      <c r="BY128" s="31">
        <f t="shared" si="9"/>
        <v>0.10470409711684371</v>
      </c>
    </row>
    <row r="129" spans="1:77" x14ac:dyDescent="0.2">
      <c r="A129" s="5">
        <v>30</v>
      </c>
      <c r="B129" s="5">
        <v>126</v>
      </c>
      <c r="C129" s="6" t="s">
        <v>125</v>
      </c>
      <c r="D129" s="30">
        <v>1765</v>
      </c>
      <c r="E129">
        <v>90.43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6.02</v>
      </c>
      <c r="M129">
        <v>0</v>
      </c>
      <c r="N129">
        <v>1.59</v>
      </c>
      <c r="O129">
        <v>2.68</v>
      </c>
      <c r="P129">
        <v>2.399</v>
      </c>
      <c r="Q129">
        <v>0</v>
      </c>
      <c r="R129">
        <v>0</v>
      </c>
      <c r="S129">
        <v>0</v>
      </c>
      <c r="T129">
        <v>0</v>
      </c>
      <c r="U129">
        <v>124.9</v>
      </c>
      <c r="V129">
        <v>0</v>
      </c>
      <c r="W129">
        <v>26.62</v>
      </c>
      <c r="X129">
        <v>93.75</v>
      </c>
      <c r="Y129">
        <v>0</v>
      </c>
      <c r="Z129">
        <v>0</v>
      </c>
      <c r="AA129">
        <v>61.44</v>
      </c>
      <c r="AB129">
        <v>0</v>
      </c>
      <c r="AC129">
        <v>54.64</v>
      </c>
      <c r="AD129">
        <v>7.24</v>
      </c>
      <c r="AE129">
        <v>6.86</v>
      </c>
      <c r="AF129">
        <v>6.24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0.48299999999999998</v>
      </c>
      <c r="AO129">
        <v>0</v>
      </c>
      <c r="AP129">
        <v>0</v>
      </c>
      <c r="AQ129">
        <v>0</v>
      </c>
      <c r="AR129">
        <v>0</v>
      </c>
      <c r="AS129">
        <v>1.4710000000000001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 s="40">
        <v>486.76299999999998</v>
      </c>
      <c r="BR129" s="40">
        <v>96.45</v>
      </c>
      <c r="BS129" s="40">
        <v>390.31299999999999</v>
      </c>
      <c r="BT129" s="32">
        <v>0.80185429048633527</v>
      </c>
      <c r="BU129" s="29">
        <v>275.78640226628897</v>
      </c>
      <c r="BV129">
        <v>6.6689999999999996</v>
      </c>
      <c r="BW129" s="31">
        <f t="shared" si="5"/>
        <v>3.7784702549575067</v>
      </c>
      <c r="BX129" s="31">
        <f t="shared" si="8"/>
        <v>70.76487252124646</v>
      </c>
      <c r="BY129" s="31">
        <f t="shared" si="9"/>
        <v>15.08215297450425</v>
      </c>
    </row>
    <row r="130" spans="1:77" x14ac:dyDescent="0.2">
      <c r="A130" s="5">
        <v>30</v>
      </c>
      <c r="B130" s="5">
        <v>127</v>
      </c>
      <c r="C130" s="6" t="s">
        <v>126</v>
      </c>
      <c r="D130" s="30">
        <v>7721</v>
      </c>
      <c r="E130">
        <v>1845.5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30.76</v>
      </c>
      <c r="M130">
        <v>7.09</v>
      </c>
      <c r="N130">
        <v>8.43</v>
      </c>
      <c r="O130">
        <v>32.64</v>
      </c>
      <c r="P130">
        <v>0</v>
      </c>
      <c r="Q130">
        <v>0.47</v>
      </c>
      <c r="R130">
        <v>0</v>
      </c>
      <c r="S130">
        <v>0</v>
      </c>
      <c r="T130">
        <v>0</v>
      </c>
      <c r="U130">
        <v>343.96</v>
      </c>
      <c r="V130">
        <v>0</v>
      </c>
      <c r="W130">
        <v>308.08</v>
      </c>
      <c r="X130">
        <v>561.66</v>
      </c>
      <c r="Y130">
        <v>0</v>
      </c>
      <c r="Z130">
        <v>0</v>
      </c>
      <c r="AA130">
        <v>314.31</v>
      </c>
      <c r="AB130">
        <v>0</v>
      </c>
      <c r="AC130">
        <v>236.29</v>
      </c>
      <c r="AD130">
        <v>33.36</v>
      </c>
      <c r="AE130">
        <v>0</v>
      </c>
      <c r="AF130">
        <v>0</v>
      </c>
      <c r="AG130">
        <v>50.5</v>
      </c>
      <c r="AH130">
        <v>0</v>
      </c>
      <c r="AI130">
        <v>0</v>
      </c>
      <c r="AJ130">
        <v>0</v>
      </c>
      <c r="AK130">
        <v>0</v>
      </c>
      <c r="AL130">
        <v>0.04</v>
      </c>
      <c r="AM130">
        <v>0</v>
      </c>
      <c r="AN130">
        <v>0.82</v>
      </c>
      <c r="AO130">
        <v>0</v>
      </c>
      <c r="AP130">
        <v>0</v>
      </c>
      <c r="AQ130">
        <v>0</v>
      </c>
      <c r="AR130">
        <v>0</v>
      </c>
      <c r="AS130">
        <v>6.33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0.2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 s="40">
        <v>3780.44</v>
      </c>
      <c r="BR130" s="40">
        <v>1876.26</v>
      </c>
      <c r="BS130" s="40">
        <v>1904.18</v>
      </c>
      <c r="BT130" s="32">
        <v>0.50369269185597443</v>
      </c>
      <c r="BU130" s="29">
        <v>489.63087682942626</v>
      </c>
      <c r="BV130">
        <v>41.54</v>
      </c>
      <c r="BW130" s="31">
        <f t="shared" si="5"/>
        <v>5.3801321072399952</v>
      </c>
      <c r="BX130" s="31">
        <f t="shared" si="8"/>
        <v>44.548633596684368</v>
      </c>
      <c r="BY130" s="31">
        <f t="shared" si="9"/>
        <v>39.901567154513664</v>
      </c>
    </row>
    <row r="131" spans="1:77" x14ac:dyDescent="0.2">
      <c r="A131" s="5">
        <v>30</v>
      </c>
      <c r="B131" s="5">
        <v>128</v>
      </c>
      <c r="C131" s="6" t="s">
        <v>127</v>
      </c>
      <c r="D131" s="30">
        <v>1700</v>
      </c>
      <c r="E131">
        <v>196.72</v>
      </c>
      <c r="F131">
        <v>0</v>
      </c>
      <c r="G131">
        <v>0</v>
      </c>
      <c r="H131">
        <v>0</v>
      </c>
      <c r="I131">
        <v>0</v>
      </c>
      <c r="J131">
        <v>15.44</v>
      </c>
      <c r="K131">
        <v>0</v>
      </c>
      <c r="L131">
        <v>14.18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70.08</v>
      </c>
      <c r="V131">
        <v>0</v>
      </c>
      <c r="W131">
        <v>198.61</v>
      </c>
      <c r="X131">
        <v>113.55500000000001</v>
      </c>
      <c r="Y131">
        <v>0</v>
      </c>
      <c r="Z131">
        <v>0</v>
      </c>
      <c r="AA131">
        <v>69.180000000000007</v>
      </c>
      <c r="AB131">
        <v>0.68</v>
      </c>
      <c r="AC131">
        <v>63.524999999999999</v>
      </c>
      <c r="AD131">
        <v>0.46</v>
      </c>
      <c r="AE131">
        <v>0</v>
      </c>
      <c r="AF131">
        <v>2.94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0.28999999999999998</v>
      </c>
      <c r="AO131">
        <v>0</v>
      </c>
      <c r="AP131">
        <v>0</v>
      </c>
      <c r="AQ131">
        <v>0</v>
      </c>
      <c r="AR131">
        <v>0</v>
      </c>
      <c r="AS131">
        <v>0.67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 s="40">
        <v>746.33</v>
      </c>
      <c r="BR131" s="40">
        <v>226.34</v>
      </c>
      <c r="BS131" s="40">
        <v>519.99</v>
      </c>
      <c r="BT131" s="32">
        <v>0.69672932884916861</v>
      </c>
      <c r="BU131" s="29">
        <v>439.01764705882351</v>
      </c>
      <c r="BV131">
        <v>0</v>
      </c>
      <c r="BW131" s="31">
        <f t="shared" si="5"/>
        <v>0</v>
      </c>
      <c r="BX131" s="31">
        <f t="shared" si="8"/>
        <v>41.223529411764709</v>
      </c>
      <c r="BY131" s="31">
        <f t="shared" si="9"/>
        <v>116.8294117647059</v>
      </c>
    </row>
    <row r="132" spans="1:77" x14ac:dyDescent="0.2">
      <c r="A132" s="5">
        <v>30</v>
      </c>
      <c r="B132" s="5">
        <v>129</v>
      </c>
      <c r="C132" s="6" t="s">
        <v>128</v>
      </c>
      <c r="D132" s="30">
        <v>99627</v>
      </c>
      <c r="E132">
        <v>25599.8</v>
      </c>
      <c r="F132">
        <v>0</v>
      </c>
      <c r="G132">
        <v>0</v>
      </c>
      <c r="H132">
        <v>0</v>
      </c>
      <c r="I132">
        <v>0</v>
      </c>
      <c r="J132">
        <v>456.96</v>
      </c>
      <c r="K132">
        <v>618.48</v>
      </c>
      <c r="L132">
        <v>191.44</v>
      </c>
      <c r="M132">
        <v>374.71</v>
      </c>
      <c r="N132">
        <v>112.84</v>
      </c>
      <c r="O132">
        <v>249.578</v>
      </c>
      <c r="P132">
        <v>128.256</v>
      </c>
      <c r="Q132">
        <v>2.9039999999999999</v>
      </c>
      <c r="R132">
        <v>0</v>
      </c>
      <c r="S132">
        <v>0</v>
      </c>
      <c r="T132">
        <v>0</v>
      </c>
      <c r="U132">
        <v>5013</v>
      </c>
      <c r="V132">
        <v>610.17999999999995</v>
      </c>
      <c r="W132">
        <v>5947.31</v>
      </c>
      <c r="X132">
        <v>5927.96</v>
      </c>
      <c r="Y132">
        <v>3054.37</v>
      </c>
      <c r="Z132">
        <v>0</v>
      </c>
      <c r="AA132">
        <v>3704.34</v>
      </c>
      <c r="AB132">
        <v>0</v>
      </c>
      <c r="AC132">
        <v>2079.4319999999998</v>
      </c>
      <c r="AD132">
        <v>706.72</v>
      </c>
      <c r="AE132">
        <v>0</v>
      </c>
      <c r="AF132">
        <v>0</v>
      </c>
      <c r="AG132">
        <v>2453.5</v>
      </c>
      <c r="AH132">
        <v>0</v>
      </c>
      <c r="AI132">
        <v>23.3</v>
      </c>
      <c r="AJ132">
        <v>158.11000000000001</v>
      </c>
      <c r="AK132">
        <v>0</v>
      </c>
      <c r="AL132">
        <v>10.7</v>
      </c>
      <c r="AM132">
        <v>6.24</v>
      </c>
      <c r="AN132">
        <v>14.41</v>
      </c>
      <c r="AO132">
        <v>0</v>
      </c>
      <c r="AP132">
        <v>0</v>
      </c>
      <c r="AQ132">
        <v>0</v>
      </c>
      <c r="AR132">
        <v>0</v>
      </c>
      <c r="AS132">
        <v>26.16</v>
      </c>
      <c r="AT132">
        <v>18.053999999999998</v>
      </c>
      <c r="AU132">
        <v>0.224</v>
      </c>
      <c r="AV132">
        <v>0</v>
      </c>
      <c r="AW132">
        <v>0</v>
      </c>
      <c r="AX132">
        <v>0</v>
      </c>
      <c r="AY132">
        <v>2.0699999999999998</v>
      </c>
      <c r="AZ132">
        <v>0.03</v>
      </c>
      <c r="BA132">
        <v>0.59799999999999998</v>
      </c>
      <c r="BB132">
        <v>0</v>
      </c>
      <c r="BC132">
        <v>0.99199999999999999</v>
      </c>
      <c r="BD132">
        <v>0</v>
      </c>
      <c r="BE132">
        <v>0</v>
      </c>
      <c r="BF132">
        <v>0</v>
      </c>
      <c r="BG132">
        <v>1.3939999999999999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 s="40">
        <v>57494.061999999998</v>
      </c>
      <c r="BR132" s="40">
        <v>26866.68</v>
      </c>
      <c r="BS132" s="40">
        <v>30627.382000000001</v>
      </c>
      <c r="BT132" s="32">
        <v>0.53270513396670427</v>
      </c>
      <c r="BU132" s="29">
        <v>577.09317755226994</v>
      </c>
      <c r="BV132">
        <v>493.57799999999997</v>
      </c>
      <c r="BW132" s="31">
        <f t="shared" ref="BW132:BW195" si="10">(BV132/D132)*1000</f>
        <v>4.9542593875154317</v>
      </c>
      <c r="BX132" s="31">
        <f t="shared" ref="BX132:BX163" si="11">((U132+V132)/D132)*1000</f>
        <v>56.442329890491536</v>
      </c>
      <c r="BY132" s="31">
        <f t="shared" ref="BY132:BY163" si="12">(W132/D132)*1000</f>
        <v>59.695765204211718</v>
      </c>
    </row>
    <row r="133" spans="1:77" x14ac:dyDescent="0.2">
      <c r="A133" s="5">
        <v>30</v>
      </c>
      <c r="B133" s="5">
        <v>130</v>
      </c>
      <c r="C133" s="6" t="s">
        <v>129</v>
      </c>
      <c r="D133" s="30">
        <v>2892</v>
      </c>
      <c r="E133">
        <v>208.24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28.69</v>
      </c>
      <c r="N133">
        <v>7.26</v>
      </c>
      <c r="O133">
        <v>5.91</v>
      </c>
      <c r="P133">
        <v>6.1109999999999998</v>
      </c>
      <c r="Q133">
        <v>0</v>
      </c>
      <c r="R133">
        <v>0</v>
      </c>
      <c r="S133">
        <v>0</v>
      </c>
      <c r="T133">
        <v>0</v>
      </c>
      <c r="U133">
        <v>203.12</v>
      </c>
      <c r="V133">
        <v>0</v>
      </c>
      <c r="W133">
        <v>86.77</v>
      </c>
      <c r="X133">
        <v>146.66</v>
      </c>
      <c r="Y133">
        <v>0</v>
      </c>
      <c r="Z133">
        <v>0</v>
      </c>
      <c r="AA133">
        <v>165.54</v>
      </c>
      <c r="AB133">
        <v>0</v>
      </c>
      <c r="AC133">
        <v>0</v>
      </c>
      <c r="AD133">
        <v>15.84</v>
      </c>
      <c r="AE133">
        <v>0</v>
      </c>
      <c r="AF133">
        <v>16.23</v>
      </c>
      <c r="AG133">
        <v>0</v>
      </c>
      <c r="AH133">
        <v>0</v>
      </c>
      <c r="AI133">
        <v>0</v>
      </c>
      <c r="AJ133">
        <v>83.27</v>
      </c>
      <c r="AK133">
        <v>0</v>
      </c>
      <c r="AL133">
        <v>0.34</v>
      </c>
      <c r="AM133">
        <v>0</v>
      </c>
      <c r="AN133">
        <v>0.27600000000000002</v>
      </c>
      <c r="AO133">
        <v>0</v>
      </c>
      <c r="AP133">
        <v>0.216</v>
      </c>
      <c r="AQ133">
        <v>3.16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0.16600000000000001</v>
      </c>
      <c r="BD133">
        <v>0</v>
      </c>
      <c r="BE133">
        <v>0</v>
      </c>
      <c r="BF133">
        <v>0</v>
      </c>
      <c r="BG133">
        <v>5.0999999999999997E-2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 s="40">
        <v>977.85</v>
      </c>
      <c r="BR133" s="40">
        <v>208.24</v>
      </c>
      <c r="BS133" s="40">
        <v>769.61</v>
      </c>
      <c r="BT133" s="32">
        <v>0.78704300250549675</v>
      </c>
      <c r="BU133" s="29">
        <v>338.12240663900417</v>
      </c>
      <c r="BV133">
        <v>19.280999999999999</v>
      </c>
      <c r="BW133" s="31">
        <f t="shared" si="10"/>
        <v>6.6670124481327804</v>
      </c>
      <c r="BX133" s="31">
        <f t="shared" si="11"/>
        <v>70.235131396957129</v>
      </c>
      <c r="BY133" s="31">
        <f t="shared" si="12"/>
        <v>30.003457814661136</v>
      </c>
    </row>
    <row r="134" spans="1:77" x14ac:dyDescent="0.2">
      <c r="A134" s="5">
        <v>30</v>
      </c>
      <c r="B134" s="5">
        <v>131</v>
      </c>
      <c r="C134" s="6" t="s">
        <v>130</v>
      </c>
      <c r="D134" s="30">
        <v>2223</v>
      </c>
      <c r="E134">
        <v>701.12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35.04</v>
      </c>
      <c r="N134">
        <v>4.22</v>
      </c>
      <c r="O134">
        <v>8.85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85.82</v>
      </c>
      <c r="Y134">
        <v>16.27</v>
      </c>
      <c r="Z134">
        <v>0</v>
      </c>
      <c r="AA134">
        <v>74.510000000000005</v>
      </c>
      <c r="AB134">
        <v>0</v>
      </c>
      <c r="AC134">
        <v>36.64</v>
      </c>
      <c r="AD134">
        <v>29.68</v>
      </c>
      <c r="AE134">
        <v>0</v>
      </c>
      <c r="AF134">
        <v>36.450000000000003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0.45</v>
      </c>
      <c r="AM134">
        <v>0</v>
      </c>
      <c r="AN134">
        <v>0.13</v>
      </c>
      <c r="AO134">
        <v>0</v>
      </c>
      <c r="AP134">
        <v>0</v>
      </c>
      <c r="AQ134">
        <v>0.14799999999999999</v>
      </c>
      <c r="AR134">
        <v>0</v>
      </c>
      <c r="AS134">
        <v>2.25</v>
      </c>
      <c r="AT134">
        <v>1.087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 s="40">
        <v>1032.665</v>
      </c>
      <c r="BR134" s="40">
        <v>701.12</v>
      </c>
      <c r="BS134" s="40">
        <v>331.54500000000002</v>
      </c>
      <c r="BT134" s="32">
        <v>0.32105765180382795</v>
      </c>
      <c r="BU134" s="29">
        <v>464.53666216824109</v>
      </c>
      <c r="BV134">
        <v>13.07</v>
      </c>
      <c r="BW134" s="31">
        <f t="shared" si="10"/>
        <v>5.8794421952316691</v>
      </c>
      <c r="BX134" s="31">
        <f t="shared" si="11"/>
        <v>0</v>
      </c>
      <c r="BY134" s="31">
        <f t="shared" si="12"/>
        <v>0</v>
      </c>
    </row>
    <row r="135" spans="1:77" x14ac:dyDescent="0.2">
      <c r="A135" s="5">
        <v>30</v>
      </c>
      <c r="B135" s="5">
        <v>132</v>
      </c>
      <c r="C135" s="6" t="s">
        <v>131</v>
      </c>
      <c r="D135" s="30">
        <v>929</v>
      </c>
      <c r="E135">
        <v>135.32599999999999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0.4</v>
      </c>
      <c r="M135">
        <v>13.227</v>
      </c>
      <c r="N135">
        <v>0.66700000000000004</v>
      </c>
      <c r="O135">
        <v>4.9039999999999999</v>
      </c>
      <c r="P135">
        <v>1.214</v>
      </c>
      <c r="Q135">
        <v>6.8000000000000005E-2</v>
      </c>
      <c r="R135">
        <v>0</v>
      </c>
      <c r="S135">
        <v>0</v>
      </c>
      <c r="T135">
        <v>0</v>
      </c>
      <c r="U135">
        <v>17.262</v>
      </c>
      <c r="V135">
        <v>0</v>
      </c>
      <c r="W135">
        <v>1.776</v>
      </c>
      <c r="X135">
        <v>42.247999999999998</v>
      </c>
      <c r="Y135">
        <v>0</v>
      </c>
      <c r="Z135">
        <v>0</v>
      </c>
      <c r="AA135">
        <v>29.917999999999999</v>
      </c>
      <c r="AB135">
        <v>0</v>
      </c>
      <c r="AC135">
        <v>20.027999999999999</v>
      </c>
      <c r="AD135">
        <v>16.077999999999999</v>
      </c>
      <c r="AE135">
        <v>0</v>
      </c>
      <c r="AF135">
        <v>0</v>
      </c>
      <c r="AG135">
        <v>5.1740000000000004</v>
      </c>
      <c r="AH135">
        <v>0</v>
      </c>
      <c r="AI135">
        <v>0</v>
      </c>
      <c r="AJ135">
        <v>0</v>
      </c>
      <c r="AK135">
        <v>0</v>
      </c>
      <c r="AL135">
        <v>1.2999999999999999E-2</v>
      </c>
      <c r="AM135">
        <v>0</v>
      </c>
      <c r="AN135">
        <v>8.3000000000000004E-2</v>
      </c>
      <c r="AO135">
        <v>0</v>
      </c>
      <c r="AP135">
        <v>7.4999999999999997E-2</v>
      </c>
      <c r="AQ135">
        <v>0</v>
      </c>
      <c r="AR135">
        <v>0</v>
      </c>
      <c r="AS135">
        <v>9.8000000000000004E-2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 s="40">
        <v>288.55900000000003</v>
      </c>
      <c r="BR135" s="40">
        <v>135.726</v>
      </c>
      <c r="BS135" s="40">
        <v>152.833</v>
      </c>
      <c r="BT135" s="32">
        <v>0.52964211824964735</v>
      </c>
      <c r="BU135" s="29">
        <v>310.6124865446717</v>
      </c>
      <c r="BV135">
        <v>6.8529999999999998</v>
      </c>
      <c r="BW135" s="31">
        <f t="shared" si="10"/>
        <v>7.3767491926803013</v>
      </c>
      <c r="BX135" s="31">
        <f t="shared" si="11"/>
        <v>18.581270182992466</v>
      </c>
      <c r="BY135" s="31">
        <f t="shared" si="12"/>
        <v>1.9117330462863296</v>
      </c>
    </row>
    <row r="136" spans="1:77" x14ac:dyDescent="0.2">
      <c r="A136" s="5">
        <v>30</v>
      </c>
      <c r="B136" s="5">
        <v>133</v>
      </c>
      <c r="C136" s="6" t="s">
        <v>132</v>
      </c>
      <c r="D136" s="30">
        <v>2223</v>
      </c>
      <c r="E136">
        <v>719.94899999999996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0.9</v>
      </c>
      <c r="M136">
        <v>23.669</v>
      </c>
      <c r="N136">
        <v>7.3890000000000002</v>
      </c>
      <c r="O136">
        <v>8.3070000000000004</v>
      </c>
      <c r="P136">
        <v>10.211</v>
      </c>
      <c r="Q136">
        <v>0.48699999999999999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26.324999999999999</v>
      </c>
      <c r="X136">
        <v>66.113</v>
      </c>
      <c r="Y136">
        <v>11.67</v>
      </c>
      <c r="Z136">
        <v>0</v>
      </c>
      <c r="AA136">
        <v>65.549000000000007</v>
      </c>
      <c r="AB136">
        <v>0.92</v>
      </c>
      <c r="AC136">
        <v>26.01</v>
      </c>
      <c r="AD136">
        <v>51.235999999999997</v>
      </c>
      <c r="AE136">
        <v>0</v>
      </c>
      <c r="AF136">
        <v>27.402000000000001</v>
      </c>
      <c r="AG136">
        <v>2.62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8.6999999999999994E-2</v>
      </c>
      <c r="AO136">
        <v>0</v>
      </c>
      <c r="AP136">
        <v>0.17899999999999999</v>
      </c>
      <c r="AQ136">
        <v>0</v>
      </c>
      <c r="AR136">
        <v>0</v>
      </c>
      <c r="AS136">
        <v>1.75</v>
      </c>
      <c r="AT136">
        <v>0.64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 s="40">
        <v>1051.413</v>
      </c>
      <c r="BR136" s="40">
        <v>720.84900000000005</v>
      </c>
      <c r="BS136" s="40">
        <v>330.56400000000002</v>
      </c>
      <c r="BT136" s="32">
        <v>0.3143997648878224</v>
      </c>
      <c r="BU136" s="29">
        <v>472.970310391363</v>
      </c>
      <c r="BV136">
        <v>26.393999999999998</v>
      </c>
      <c r="BW136" s="31">
        <f t="shared" si="10"/>
        <v>11.873144399460188</v>
      </c>
      <c r="BX136" s="31">
        <f t="shared" si="11"/>
        <v>0</v>
      </c>
      <c r="BY136" s="31">
        <f t="shared" si="12"/>
        <v>11.842105263157896</v>
      </c>
    </row>
    <row r="137" spans="1:77" x14ac:dyDescent="0.2">
      <c r="A137" s="5">
        <v>30</v>
      </c>
      <c r="B137" s="5">
        <v>134</v>
      </c>
      <c r="C137" s="6" t="s">
        <v>133</v>
      </c>
      <c r="D137" s="30">
        <v>1405</v>
      </c>
      <c r="E137">
        <v>201.55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8.7799999999999994</v>
      </c>
      <c r="M137">
        <v>0</v>
      </c>
      <c r="N137">
        <v>0</v>
      </c>
      <c r="O137">
        <v>1.21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84.59</v>
      </c>
      <c r="V137">
        <v>0</v>
      </c>
      <c r="W137">
        <v>190.86</v>
      </c>
      <c r="X137">
        <v>151.16499999999999</v>
      </c>
      <c r="Y137">
        <v>0</v>
      </c>
      <c r="Z137">
        <v>0</v>
      </c>
      <c r="AA137">
        <v>72.02</v>
      </c>
      <c r="AB137">
        <v>1.18</v>
      </c>
      <c r="AC137">
        <v>88.265000000000001</v>
      </c>
      <c r="AD137">
        <v>6.89</v>
      </c>
      <c r="AE137">
        <v>0</v>
      </c>
      <c r="AF137">
        <v>17.010000000000002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0.51</v>
      </c>
      <c r="AM137">
        <v>0</v>
      </c>
      <c r="AN137">
        <v>0.28000000000000003</v>
      </c>
      <c r="AO137">
        <v>0</v>
      </c>
      <c r="AP137">
        <v>0</v>
      </c>
      <c r="AQ137">
        <v>0.67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 s="40">
        <v>824.98</v>
      </c>
      <c r="BR137" s="40">
        <v>210.33</v>
      </c>
      <c r="BS137" s="40">
        <v>614.65</v>
      </c>
      <c r="BT137" s="32">
        <v>0.74504836480884384</v>
      </c>
      <c r="BU137" s="29">
        <v>587.17437722419925</v>
      </c>
      <c r="BV137">
        <v>1.21</v>
      </c>
      <c r="BW137" s="31">
        <f t="shared" si="10"/>
        <v>0.86120996441281139</v>
      </c>
      <c r="BX137" s="31">
        <f t="shared" si="11"/>
        <v>60.206405693950181</v>
      </c>
      <c r="BY137" s="31">
        <f t="shared" si="12"/>
        <v>135.84341637010678</v>
      </c>
    </row>
    <row r="138" spans="1:77" x14ac:dyDescent="0.2">
      <c r="A138" s="5">
        <v>30</v>
      </c>
      <c r="B138" s="5">
        <v>135</v>
      </c>
      <c r="C138" s="6" t="s">
        <v>134</v>
      </c>
      <c r="D138" s="30">
        <v>786</v>
      </c>
      <c r="E138">
        <v>232.78899999999999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11.84</v>
      </c>
      <c r="M138">
        <v>0</v>
      </c>
      <c r="N138">
        <v>32</v>
      </c>
      <c r="O138">
        <v>2.2000000000000002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98.6</v>
      </c>
      <c r="X138">
        <v>80.644999999999996</v>
      </c>
      <c r="Y138">
        <v>0</v>
      </c>
      <c r="Z138">
        <v>0</v>
      </c>
      <c r="AA138">
        <v>50.524999999999999</v>
      </c>
      <c r="AB138">
        <v>0.96</v>
      </c>
      <c r="AC138">
        <v>41.4</v>
      </c>
      <c r="AD138">
        <v>0</v>
      </c>
      <c r="AE138">
        <v>0</v>
      </c>
      <c r="AF138">
        <v>37.979999999999997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0.36</v>
      </c>
      <c r="AM138">
        <v>0</v>
      </c>
      <c r="AN138">
        <v>0.19</v>
      </c>
      <c r="AO138">
        <v>0</v>
      </c>
      <c r="AP138">
        <v>0</v>
      </c>
      <c r="AQ138">
        <v>0</v>
      </c>
      <c r="AR138">
        <v>0</v>
      </c>
      <c r="AS138">
        <v>0.59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0.2</v>
      </c>
      <c r="BC138">
        <v>0.03</v>
      </c>
      <c r="BD138">
        <v>0</v>
      </c>
      <c r="BE138">
        <v>0</v>
      </c>
      <c r="BF138">
        <v>0</v>
      </c>
      <c r="BG138">
        <v>1.6E-2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 s="40">
        <v>590.32500000000005</v>
      </c>
      <c r="BR138" s="40">
        <v>244.62899999999999</v>
      </c>
      <c r="BS138" s="40">
        <v>345.69600000000003</v>
      </c>
      <c r="BT138" s="32">
        <v>0.58560284588997591</v>
      </c>
      <c r="BU138" s="29">
        <v>751.04961832061065</v>
      </c>
      <c r="BV138">
        <v>34.200000000000003</v>
      </c>
      <c r="BW138" s="31">
        <f t="shared" si="10"/>
        <v>43.511450381679388</v>
      </c>
      <c r="BX138" s="31">
        <f t="shared" si="11"/>
        <v>0</v>
      </c>
      <c r="BY138" s="31">
        <f t="shared" si="12"/>
        <v>125.44529262086512</v>
      </c>
    </row>
    <row r="139" spans="1:77" x14ac:dyDescent="0.2">
      <c r="A139" s="5">
        <v>30</v>
      </c>
      <c r="B139" s="5">
        <v>136</v>
      </c>
      <c r="C139" s="6" t="s">
        <v>135</v>
      </c>
      <c r="D139" s="30">
        <v>607</v>
      </c>
      <c r="E139">
        <v>170.46100000000001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2.0779999999999998</v>
      </c>
      <c r="N139">
        <v>0.55700000000000005</v>
      </c>
      <c r="O139">
        <v>0.71399999999999997</v>
      </c>
      <c r="P139">
        <v>0.30499999999999999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0.44600000000000001</v>
      </c>
      <c r="X139">
        <v>18.492000000000001</v>
      </c>
      <c r="Y139">
        <v>0</v>
      </c>
      <c r="Z139">
        <v>0</v>
      </c>
      <c r="AA139">
        <v>24.206</v>
      </c>
      <c r="AB139">
        <v>0</v>
      </c>
      <c r="AC139">
        <v>8.19</v>
      </c>
      <c r="AD139">
        <v>3.3479999999999999</v>
      </c>
      <c r="AE139">
        <v>0</v>
      </c>
      <c r="AF139">
        <v>1.363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2.8000000000000001E-2</v>
      </c>
      <c r="AO139">
        <v>0</v>
      </c>
      <c r="AP139">
        <v>8.9999999999999993E-3</v>
      </c>
      <c r="AQ139">
        <v>0</v>
      </c>
      <c r="AR139">
        <v>0</v>
      </c>
      <c r="AS139">
        <v>5.0000000000000001E-3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 s="40">
        <v>230.202</v>
      </c>
      <c r="BR139" s="40">
        <v>170.46100000000001</v>
      </c>
      <c r="BS139" s="40">
        <v>59.741</v>
      </c>
      <c r="BT139" s="32">
        <v>0.25951555590307646</v>
      </c>
      <c r="BU139" s="29">
        <v>379.24546952224051</v>
      </c>
      <c r="BV139">
        <v>1.5760000000000001</v>
      </c>
      <c r="BW139" s="31">
        <f t="shared" si="10"/>
        <v>2.5963756177924218</v>
      </c>
      <c r="BX139" s="31">
        <f t="shared" si="11"/>
        <v>0</v>
      </c>
      <c r="BY139" s="31">
        <f t="shared" si="12"/>
        <v>0.73476112026359142</v>
      </c>
    </row>
    <row r="140" spans="1:77" x14ac:dyDescent="0.2">
      <c r="A140" s="5">
        <v>31</v>
      </c>
      <c r="B140" s="5">
        <v>1</v>
      </c>
      <c r="C140" s="6" t="s">
        <v>138</v>
      </c>
      <c r="D140" s="30">
        <v>1747</v>
      </c>
      <c r="E140">
        <v>140.28200000000001</v>
      </c>
      <c r="F140">
        <v>0</v>
      </c>
      <c r="G140">
        <v>0</v>
      </c>
      <c r="H140">
        <v>0</v>
      </c>
      <c r="I140">
        <v>0</v>
      </c>
      <c r="J140">
        <v>33.4</v>
      </c>
      <c r="K140">
        <v>0</v>
      </c>
      <c r="L140">
        <v>32.33</v>
      </c>
      <c r="M140">
        <v>0.5</v>
      </c>
      <c r="N140">
        <v>2.585</v>
      </c>
      <c r="O140">
        <v>5.5819999999999999</v>
      </c>
      <c r="P140">
        <v>7.7389999999999999</v>
      </c>
      <c r="Q140">
        <v>2.4E-2</v>
      </c>
      <c r="R140">
        <v>0</v>
      </c>
      <c r="S140">
        <v>0</v>
      </c>
      <c r="T140">
        <v>0</v>
      </c>
      <c r="U140">
        <v>100.994</v>
      </c>
      <c r="V140">
        <v>0</v>
      </c>
      <c r="W140">
        <v>164.35300000000001</v>
      </c>
      <c r="X140">
        <v>122.78</v>
      </c>
      <c r="Y140">
        <v>0</v>
      </c>
      <c r="Z140">
        <v>0</v>
      </c>
      <c r="AA140">
        <v>95.804000000000002</v>
      </c>
      <c r="AB140">
        <v>0.78</v>
      </c>
      <c r="AC140">
        <v>0</v>
      </c>
      <c r="AD140">
        <v>14.72</v>
      </c>
      <c r="AE140">
        <v>0</v>
      </c>
      <c r="AF140">
        <v>20.443000000000001</v>
      </c>
      <c r="AG140">
        <v>0</v>
      </c>
      <c r="AH140">
        <v>4.4749999999999996</v>
      </c>
      <c r="AI140">
        <v>0</v>
      </c>
      <c r="AJ140">
        <v>60.39</v>
      </c>
      <c r="AK140">
        <v>0</v>
      </c>
      <c r="AL140">
        <v>0.14899999999999999</v>
      </c>
      <c r="AM140">
        <v>0</v>
      </c>
      <c r="AN140">
        <v>0.16200000000000001</v>
      </c>
      <c r="AO140">
        <v>0</v>
      </c>
      <c r="AP140">
        <v>0</v>
      </c>
      <c r="AQ140">
        <v>0.153</v>
      </c>
      <c r="AR140">
        <v>0</v>
      </c>
      <c r="AS140">
        <v>1.4</v>
      </c>
      <c r="AT140">
        <v>0.311</v>
      </c>
      <c r="AU140">
        <v>0</v>
      </c>
      <c r="AV140">
        <v>0</v>
      </c>
      <c r="AW140">
        <v>0</v>
      </c>
      <c r="AX140">
        <v>0.5</v>
      </c>
      <c r="AY140">
        <v>1.4E-2</v>
      </c>
      <c r="AZ140">
        <v>0.02</v>
      </c>
      <c r="BA140">
        <v>1.9E-2</v>
      </c>
      <c r="BB140">
        <v>0</v>
      </c>
      <c r="BC140">
        <v>6.0000000000000001E-3</v>
      </c>
      <c r="BD140">
        <v>0</v>
      </c>
      <c r="BE140">
        <v>0</v>
      </c>
      <c r="BF140">
        <v>0</v>
      </c>
      <c r="BG140">
        <v>1.7000000000000001E-2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 s="40">
        <v>809.93200000000002</v>
      </c>
      <c r="BR140" s="40">
        <v>206.012</v>
      </c>
      <c r="BS140" s="40">
        <v>603.91999999999996</v>
      </c>
      <c r="BT140" s="32">
        <v>0.74564284409061499</v>
      </c>
      <c r="BU140" s="29">
        <v>463.61305094447624</v>
      </c>
      <c r="BV140">
        <v>15.93</v>
      </c>
      <c r="BW140" s="31">
        <f t="shared" si="10"/>
        <v>9.1184888380080125</v>
      </c>
      <c r="BX140" s="31">
        <f t="shared" si="11"/>
        <v>57.809959931310821</v>
      </c>
      <c r="BY140" s="31">
        <f t="shared" si="12"/>
        <v>94.077275329135659</v>
      </c>
    </row>
    <row r="141" spans="1:77" x14ac:dyDescent="0.2">
      <c r="A141" s="5">
        <v>31</v>
      </c>
      <c r="B141" s="5">
        <v>2</v>
      </c>
      <c r="C141" s="6" t="s">
        <v>139</v>
      </c>
      <c r="D141" s="30">
        <v>7698</v>
      </c>
      <c r="E141">
        <v>1016.98</v>
      </c>
      <c r="F141">
        <v>0</v>
      </c>
      <c r="G141">
        <v>0</v>
      </c>
      <c r="H141">
        <v>0</v>
      </c>
      <c r="I141">
        <v>0</v>
      </c>
      <c r="J141">
        <v>116.5</v>
      </c>
      <c r="K141">
        <v>0</v>
      </c>
      <c r="L141">
        <v>146.91999999999999</v>
      </c>
      <c r="M141">
        <v>2.39</v>
      </c>
      <c r="N141">
        <v>12.238</v>
      </c>
      <c r="O141">
        <v>26.433</v>
      </c>
      <c r="P141">
        <v>36.606000000000002</v>
      </c>
      <c r="Q141">
        <v>0.105</v>
      </c>
      <c r="R141">
        <v>0</v>
      </c>
      <c r="S141">
        <v>0</v>
      </c>
      <c r="T141">
        <v>0</v>
      </c>
      <c r="U141">
        <v>602.476</v>
      </c>
      <c r="V141">
        <v>0</v>
      </c>
      <c r="W141">
        <v>553.86800000000005</v>
      </c>
      <c r="X141">
        <v>532.52</v>
      </c>
      <c r="Y141">
        <v>0</v>
      </c>
      <c r="Z141">
        <v>0</v>
      </c>
      <c r="AA141">
        <v>348.51600000000002</v>
      </c>
      <c r="AB141">
        <v>3.68</v>
      </c>
      <c r="AC141">
        <v>0</v>
      </c>
      <c r="AD141">
        <v>60.74</v>
      </c>
      <c r="AE141">
        <v>0</v>
      </c>
      <c r="AF141">
        <v>96.891999999999996</v>
      </c>
      <c r="AG141">
        <v>0</v>
      </c>
      <c r="AH141">
        <v>15.815</v>
      </c>
      <c r="AI141">
        <v>0</v>
      </c>
      <c r="AJ141">
        <v>239.86</v>
      </c>
      <c r="AK141">
        <v>0</v>
      </c>
      <c r="AL141">
        <v>0.71799999999999997</v>
      </c>
      <c r="AM141">
        <v>0</v>
      </c>
      <c r="AN141">
        <v>0.80100000000000005</v>
      </c>
      <c r="AO141">
        <v>0</v>
      </c>
      <c r="AP141">
        <v>0</v>
      </c>
      <c r="AQ141">
        <v>0.86099999999999999</v>
      </c>
      <c r="AR141">
        <v>0</v>
      </c>
      <c r="AS141">
        <v>4.4560000000000004</v>
      </c>
      <c r="AT141">
        <v>1.5</v>
      </c>
      <c r="AU141">
        <v>0</v>
      </c>
      <c r="AV141">
        <v>0</v>
      </c>
      <c r="AW141">
        <v>0</v>
      </c>
      <c r="AX141">
        <v>0.4</v>
      </c>
      <c r="AY141">
        <v>0.06</v>
      </c>
      <c r="AZ141">
        <v>0.11</v>
      </c>
      <c r="BA141">
        <v>8.7999999999999995E-2</v>
      </c>
      <c r="BB141">
        <v>0</v>
      </c>
      <c r="BC141">
        <v>2.8000000000000001E-2</v>
      </c>
      <c r="BD141">
        <v>0</v>
      </c>
      <c r="BE141">
        <v>0</v>
      </c>
      <c r="BF141">
        <v>0</v>
      </c>
      <c r="BG141">
        <v>7.9000000000000001E-2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 s="40">
        <v>3821.64</v>
      </c>
      <c r="BR141" s="40">
        <v>1280.4000000000001</v>
      </c>
      <c r="BS141" s="40">
        <v>2541.2399999999998</v>
      </c>
      <c r="BT141" s="32">
        <v>0.66496059283448994</v>
      </c>
      <c r="BU141" s="29">
        <v>496.44583008573653</v>
      </c>
      <c r="BV141">
        <v>75.382000000000005</v>
      </c>
      <c r="BW141" s="31">
        <f t="shared" si="10"/>
        <v>9.7924136139256941</v>
      </c>
      <c r="BX141" s="31">
        <f t="shared" si="11"/>
        <v>78.263964666147047</v>
      </c>
      <c r="BY141" s="31">
        <f t="shared" si="12"/>
        <v>71.949597297999489</v>
      </c>
    </row>
    <row r="142" spans="1:77" x14ac:dyDescent="0.2">
      <c r="A142" s="5">
        <v>31</v>
      </c>
      <c r="B142" s="5">
        <v>3</v>
      </c>
      <c r="C142" s="6" t="s">
        <v>263</v>
      </c>
      <c r="D142" s="30">
        <v>1462</v>
      </c>
      <c r="E142">
        <v>152.93600000000001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8.98</v>
      </c>
      <c r="M142">
        <v>0</v>
      </c>
      <c r="N142">
        <v>7.8E-2</v>
      </c>
      <c r="O142">
        <v>1.8759999999999999</v>
      </c>
      <c r="P142">
        <v>1.036</v>
      </c>
      <c r="Q142">
        <v>0</v>
      </c>
      <c r="R142">
        <v>0</v>
      </c>
      <c r="S142">
        <v>0</v>
      </c>
      <c r="T142">
        <v>0</v>
      </c>
      <c r="U142">
        <v>66.406999999999996</v>
      </c>
      <c r="V142">
        <v>0</v>
      </c>
      <c r="W142">
        <v>104.355</v>
      </c>
      <c r="X142">
        <v>64.53</v>
      </c>
      <c r="Y142">
        <v>0</v>
      </c>
      <c r="Z142">
        <v>0</v>
      </c>
      <c r="AA142">
        <v>61.604999999999997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2.8239999999999998</v>
      </c>
      <c r="AI142">
        <v>0</v>
      </c>
      <c r="AJ142">
        <v>41.05</v>
      </c>
      <c r="AK142">
        <v>0</v>
      </c>
      <c r="AL142">
        <v>0.33</v>
      </c>
      <c r="AM142">
        <v>0</v>
      </c>
      <c r="AN142">
        <v>7.2999999999999995E-2</v>
      </c>
      <c r="AO142">
        <v>0</v>
      </c>
      <c r="AP142">
        <v>0.124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 s="40">
        <v>506.20400000000001</v>
      </c>
      <c r="BR142" s="40">
        <v>161.916</v>
      </c>
      <c r="BS142" s="40">
        <v>344.28800000000001</v>
      </c>
      <c r="BT142" s="32">
        <v>0.68013686181855537</v>
      </c>
      <c r="BU142" s="29">
        <v>346.24076607387138</v>
      </c>
      <c r="BV142">
        <v>2.99</v>
      </c>
      <c r="BW142" s="31">
        <f t="shared" si="10"/>
        <v>2.0451436388508895</v>
      </c>
      <c r="BX142" s="31">
        <f t="shared" si="11"/>
        <v>45.422024623803004</v>
      </c>
      <c r="BY142" s="31">
        <f t="shared" si="12"/>
        <v>71.378248974008216</v>
      </c>
    </row>
    <row r="143" spans="1:77" x14ac:dyDescent="0.2">
      <c r="A143" s="5">
        <v>31</v>
      </c>
      <c r="B143" s="5">
        <v>4</v>
      </c>
      <c r="C143" s="6" t="s">
        <v>140</v>
      </c>
      <c r="D143" s="30">
        <v>387</v>
      </c>
      <c r="E143">
        <v>62.73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9.84</v>
      </c>
      <c r="M143">
        <v>0.15</v>
      </c>
      <c r="N143">
        <v>0.83699999999999997</v>
      </c>
      <c r="O143">
        <v>1.7789999999999999</v>
      </c>
      <c r="P143">
        <v>2.5169999999999999</v>
      </c>
      <c r="Q143">
        <v>8.0000000000000002E-3</v>
      </c>
      <c r="R143">
        <v>0</v>
      </c>
      <c r="S143">
        <v>0</v>
      </c>
      <c r="T143">
        <v>0</v>
      </c>
      <c r="U143">
        <v>31.712</v>
      </c>
      <c r="V143">
        <v>0</v>
      </c>
      <c r="W143">
        <v>27.721</v>
      </c>
      <c r="X143">
        <v>30.82</v>
      </c>
      <c r="Y143">
        <v>0</v>
      </c>
      <c r="Z143">
        <v>0</v>
      </c>
      <c r="AA143">
        <v>65.394000000000005</v>
      </c>
      <c r="AB143">
        <v>0.24</v>
      </c>
      <c r="AC143">
        <v>0</v>
      </c>
      <c r="AD143">
        <v>4.18</v>
      </c>
      <c r="AE143">
        <v>0</v>
      </c>
      <c r="AF143">
        <v>6.6260000000000003</v>
      </c>
      <c r="AG143">
        <v>0</v>
      </c>
      <c r="AH143">
        <v>0</v>
      </c>
      <c r="AI143">
        <v>0</v>
      </c>
      <c r="AJ143">
        <v>20.27</v>
      </c>
      <c r="AK143">
        <v>0</v>
      </c>
      <c r="AL143">
        <v>4.5999999999999999E-2</v>
      </c>
      <c r="AM143">
        <v>0</v>
      </c>
      <c r="AN143">
        <v>0.127</v>
      </c>
      <c r="AO143">
        <v>0</v>
      </c>
      <c r="AP143">
        <v>0</v>
      </c>
      <c r="AQ143">
        <v>0.122</v>
      </c>
      <c r="AR143">
        <v>0</v>
      </c>
      <c r="AS143">
        <v>0.45200000000000001</v>
      </c>
      <c r="AT143">
        <v>0.105</v>
      </c>
      <c r="AU143">
        <v>0</v>
      </c>
      <c r="AV143">
        <v>0</v>
      </c>
      <c r="AW143">
        <v>0</v>
      </c>
      <c r="AX143">
        <v>0.02</v>
      </c>
      <c r="AY143">
        <v>5.0000000000000001E-3</v>
      </c>
      <c r="AZ143">
        <v>0.01</v>
      </c>
      <c r="BA143">
        <v>6.0000000000000001E-3</v>
      </c>
      <c r="BB143">
        <v>0</v>
      </c>
      <c r="BC143">
        <v>2E-3</v>
      </c>
      <c r="BD143">
        <v>0</v>
      </c>
      <c r="BE143">
        <v>0</v>
      </c>
      <c r="BF143">
        <v>0</v>
      </c>
      <c r="BG143">
        <v>6.0000000000000001E-3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 s="40">
        <v>265.72500000000002</v>
      </c>
      <c r="BR143" s="40">
        <v>72.569999999999993</v>
      </c>
      <c r="BS143" s="40">
        <v>193.155</v>
      </c>
      <c r="BT143" s="32">
        <v>0.72689810894721985</v>
      </c>
      <c r="BU143" s="29">
        <v>686.62790697674416</v>
      </c>
      <c r="BV143">
        <v>5.141</v>
      </c>
      <c r="BW143" s="31">
        <f t="shared" si="10"/>
        <v>13.284237726098191</v>
      </c>
      <c r="BX143" s="31">
        <f t="shared" si="11"/>
        <v>81.94315245478036</v>
      </c>
      <c r="BY143" s="31">
        <f t="shared" si="12"/>
        <v>71.63049095607235</v>
      </c>
    </row>
    <row r="144" spans="1:77" x14ac:dyDescent="0.2">
      <c r="A144" s="5">
        <v>31</v>
      </c>
      <c r="B144" s="5">
        <v>5</v>
      </c>
      <c r="C144" s="6" t="s">
        <v>141</v>
      </c>
      <c r="D144" s="30">
        <v>1754</v>
      </c>
      <c r="E144">
        <v>186.428</v>
      </c>
      <c r="F144">
        <v>0</v>
      </c>
      <c r="G144">
        <v>0</v>
      </c>
      <c r="H144">
        <v>0</v>
      </c>
      <c r="I144">
        <v>0</v>
      </c>
      <c r="J144">
        <v>35.58</v>
      </c>
      <c r="K144">
        <v>0</v>
      </c>
      <c r="L144">
        <v>31.42</v>
      </c>
      <c r="M144">
        <v>0.55000000000000004</v>
      </c>
      <c r="N144">
        <v>2.8109999999999999</v>
      </c>
      <c r="O144">
        <v>6.0860000000000003</v>
      </c>
      <c r="P144">
        <v>8.4260000000000002</v>
      </c>
      <c r="Q144">
        <v>2.4E-2</v>
      </c>
      <c r="R144">
        <v>0</v>
      </c>
      <c r="S144">
        <v>0</v>
      </c>
      <c r="T144">
        <v>0</v>
      </c>
      <c r="U144">
        <v>113.886</v>
      </c>
      <c r="V144">
        <v>0</v>
      </c>
      <c r="W144">
        <v>133.446</v>
      </c>
      <c r="X144">
        <v>112.25</v>
      </c>
      <c r="Y144">
        <v>0</v>
      </c>
      <c r="Z144">
        <v>0</v>
      </c>
      <c r="AA144">
        <v>68.251000000000005</v>
      </c>
      <c r="AB144">
        <v>0.85</v>
      </c>
      <c r="AC144">
        <v>0</v>
      </c>
      <c r="AD144">
        <v>14.04</v>
      </c>
      <c r="AE144">
        <v>0</v>
      </c>
      <c r="AF144">
        <v>22.247</v>
      </c>
      <c r="AG144">
        <v>0</v>
      </c>
      <c r="AH144">
        <v>4.04</v>
      </c>
      <c r="AI144">
        <v>0</v>
      </c>
      <c r="AJ144">
        <v>57.59</v>
      </c>
      <c r="AK144">
        <v>0</v>
      </c>
      <c r="AL144">
        <v>0.17</v>
      </c>
      <c r="AM144">
        <v>0</v>
      </c>
      <c r="AN144">
        <v>0.188</v>
      </c>
      <c r="AO144">
        <v>0</v>
      </c>
      <c r="AP144">
        <v>0</v>
      </c>
      <c r="AQ144">
        <v>0.17</v>
      </c>
      <c r="AR144">
        <v>0</v>
      </c>
      <c r="AS144">
        <v>1.159</v>
      </c>
      <c r="AT144">
        <v>0.34599999999999997</v>
      </c>
      <c r="AU144">
        <v>0</v>
      </c>
      <c r="AV144">
        <v>0</v>
      </c>
      <c r="AW144">
        <v>0</v>
      </c>
      <c r="AX144">
        <v>0.1</v>
      </c>
      <c r="AY144">
        <v>1.4999999999999999E-2</v>
      </c>
      <c r="AZ144">
        <v>0.03</v>
      </c>
      <c r="BA144">
        <v>0.02</v>
      </c>
      <c r="BB144">
        <v>0</v>
      </c>
      <c r="BC144">
        <v>6.0000000000000001E-3</v>
      </c>
      <c r="BD144">
        <v>0</v>
      </c>
      <c r="BE144">
        <v>0</v>
      </c>
      <c r="BF144">
        <v>0</v>
      </c>
      <c r="BG144">
        <v>1.9E-2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 s="40">
        <v>800.14800000000002</v>
      </c>
      <c r="BR144" s="40">
        <v>253.428</v>
      </c>
      <c r="BS144" s="40">
        <v>546.72</v>
      </c>
      <c r="BT144" s="32">
        <v>0.68327359438503876</v>
      </c>
      <c r="BU144" s="29">
        <v>456.18472063854045</v>
      </c>
      <c r="BV144">
        <v>17.347000000000001</v>
      </c>
      <c r="BW144" s="31">
        <f t="shared" si="10"/>
        <v>9.8899657924743458</v>
      </c>
      <c r="BX144" s="31">
        <f t="shared" si="11"/>
        <v>64.929304446978335</v>
      </c>
      <c r="BY144" s="31">
        <f t="shared" si="12"/>
        <v>76.08095781071836</v>
      </c>
    </row>
    <row r="145" spans="1:77" x14ac:dyDescent="0.2">
      <c r="A145" s="5">
        <v>31</v>
      </c>
      <c r="B145" s="5">
        <v>6</v>
      </c>
      <c r="C145" s="6" t="s">
        <v>142</v>
      </c>
      <c r="D145" s="30">
        <v>3071</v>
      </c>
      <c r="E145">
        <v>375.03399999999999</v>
      </c>
      <c r="F145">
        <v>0</v>
      </c>
      <c r="G145">
        <v>0</v>
      </c>
      <c r="H145">
        <v>0</v>
      </c>
      <c r="I145">
        <v>2.3199999999999998</v>
      </c>
      <c r="J145">
        <v>17.71</v>
      </c>
      <c r="K145">
        <v>0</v>
      </c>
      <c r="L145">
        <v>8.2799999999999994</v>
      </c>
      <c r="M145">
        <v>11.76</v>
      </c>
      <c r="N145">
        <v>1.56</v>
      </c>
      <c r="O145">
        <v>4.6100000000000003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188.70099999999999</v>
      </c>
      <c r="V145">
        <v>0</v>
      </c>
      <c r="W145">
        <v>237.251</v>
      </c>
      <c r="X145">
        <v>169.17</v>
      </c>
      <c r="Y145">
        <v>0</v>
      </c>
      <c r="Z145">
        <v>0</v>
      </c>
      <c r="AA145">
        <v>67.355000000000004</v>
      </c>
      <c r="AB145">
        <v>0</v>
      </c>
      <c r="AC145">
        <v>0</v>
      </c>
      <c r="AD145">
        <v>0</v>
      </c>
      <c r="AE145">
        <v>0</v>
      </c>
      <c r="AF145">
        <v>11.8</v>
      </c>
      <c r="AG145">
        <v>0</v>
      </c>
      <c r="AH145">
        <v>4.5620000000000003</v>
      </c>
      <c r="AI145">
        <v>0</v>
      </c>
      <c r="AJ145">
        <v>61.78</v>
      </c>
      <c r="AK145">
        <v>0</v>
      </c>
      <c r="AL145">
        <v>0</v>
      </c>
      <c r="AM145">
        <v>0</v>
      </c>
      <c r="AN145">
        <v>0.27400000000000002</v>
      </c>
      <c r="AO145">
        <v>0</v>
      </c>
      <c r="AP145">
        <v>0.16400000000000001</v>
      </c>
      <c r="AQ145">
        <v>0</v>
      </c>
      <c r="AR145">
        <v>0</v>
      </c>
      <c r="AS145">
        <v>1</v>
      </c>
      <c r="AT145">
        <v>0</v>
      </c>
      <c r="AU145">
        <v>0</v>
      </c>
      <c r="AV145">
        <v>0</v>
      </c>
      <c r="AW145">
        <v>0.04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 s="40">
        <v>1163.3710000000001</v>
      </c>
      <c r="BR145" s="40">
        <v>403.34399999999999</v>
      </c>
      <c r="BS145" s="40">
        <v>760.02700000000004</v>
      </c>
      <c r="BT145" s="32">
        <v>0.6532971855066011</v>
      </c>
      <c r="BU145" s="29">
        <v>378.82481276457179</v>
      </c>
      <c r="BV145">
        <v>6.17</v>
      </c>
      <c r="BW145" s="31">
        <f t="shared" si="10"/>
        <v>2.0091175512862258</v>
      </c>
      <c r="BX145" s="31">
        <f t="shared" si="11"/>
        <v>61.446108759361771</v>
      </c>
      <c r="BY145" s="31">
        <f t="shared" si="12"/>
        <v>77.255291436014332</v>
      </c>
    </row>
    <row r="146" spans="1:77" x14ac:dyDescent="0.2">
      <c r="A146" s="5">
        <v>31</v>
      </c>
      <c r="B146" s="5">
        <v>7</v>
      </c>
      <c r="C146" s="6" t="s">
        <v>143</v>
      </c>
      <c r="D146" s="30">
        <v>35798</v>
      </c>
      <c r="E146">
        <v>6736.97</v>
      </c>
      <c r="F146">
        <v>0</v>
      </c>
      <c r="G146">
        <v>0</v>
      </c>
      <c r="H146">
        <v>0</v>
      </c>
      <c r="I146">
        <v>20.260000000000002</v>
      </c>
      <c r="J146">
        <v>884.5</v>
      </c>
      <c r="K146">
        <v>0</v>
      </c>
      <c r="L146">
        <v>830.74</v>
      </c>
      <c r="M146">
        <v>0</v>
      </c>
      <c r="N146">
        <v>40.479999999999997</v>
      </c>
      <c r="O146">
        <v>99.956999999999994</v>
      </c>
      <c r="P146">
        <v>116.68600000000001</v>
      </c>
      <c r="Q146">
        <v>0.64900000000000002</v>
      </c>
      <c r="R146">
        <v>0</v>
      </c>
      <c r="S146">
        <v>0</v>
      </c>
      <c r="T146">
        <v>0</v>
      </c>
      <c r="U146">
        <v>2464.0149999999999</v>
      </c>
      <c r="V146">
        <v>0</v>
      </c>
      <c r="W146">
        <v>1538.89</v>
      </c>
      <c r="X146">
        <v>1664.75</v>
      </c>
      <c r="Y146">
        <v>797.5</v>
      </c>
      <c r="Z146">
        <v>889.48</v>
      </c>
      <c r="AA146">
        <v>275.39</v>
      </c>
      <c r="AB146">
        <v>0</v>
      </c>
      <c r="AC146">
        <v>0</v>
      </c>
      <c r="AD146">
        <v>119.94</v>
      </c>
      <c r="AE146">
        <v>0</v>
      </c>
      <c r="AF146">
        <v>464.81</v>
      </c>
      <c r="AG146">
        <v>0</v>
      </c>
      <c r="AH146">
        <v>113.143</v>
      </c>
      <c r="AI146">
        <v>0</v>
      </c>
      <c r="AJ146">
        <v>801.32</v>
      </c>
      <c r="AK146">
        <v>0</v>
      </c>
      <c r="AL146">
        <v>7.4</v>
      </c>
      <c r="AM146">
        <v>0.75</v>
      </c>
      <c r="AN146">
        <v>4.0039999999999996</v>
      </c>
      <c r="AO146">
        <v>0</v>
      </c>
      <c r="AP146">
        <v>0</v>
      </c>
      <c r="AQ146">
        <v>4.03</v>
      </c>
      <c r="AR146">
        <v>0</v>
      </c>
      <c r="AS146">
        <v>14</v>
      </c>
      <c r="AT146">
        <v>14.885</v>
      </c>
      <c r="AU146">
        <v>0</v>
      </c>
      <c r="AV146">
        <v>0</v>
      </c>
      <c r="AW146">
        <v>0</v>
      </c>
      <c r="AX146">
        <v>2.11</v>
      </c>
      <c r="AY146">
        <v>1.0629999999999999</v>
      </c>
      <c r="AZ146">
        <v>0</v>
      </c>
      <c r="BA146">
        <v>0.35</v>
      </c>
      <c r="BB146">
        <v>0</v>
      </c>
      <c r="BC146">
        <v>0</v>
      </c>
      <c r="BD146">
        <v>0</v>
      </c>
      <c r="BE146">
        <v>1.26</v>
      </c>
      <c r="BF146">
        <v>0</v>
      </c>
      <c r="BG146">
        <v>0.191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 s="40">
        <v>17909.523000000001</v>
      </c>
      <c r="BR146" s="40">
        <v>8472.4699999999993</v>
      </c>
      <c r="BS146" s="40">
        <v>9437.0529999999999</v>
      </c>
      <c r="BT146" s="32">
        <v>0.52692933251209428</v>
      </c>
      <c r="BU146" s="29">
        <v>500.29395496955135</v>
      </c>
      <c r="BV146">
        <v>257.77199999999999</v>
      </c>
      <c r="BW146" s="31">
        <f t="shared" si="10"/>
        <v>7.2007374713671153</v>
      </c>
      <c r="BX146" s="31">
        <f t="shared" si="11"/>
        <v>68.831079948600475</v>
      </c>
      <c r="BY146" s="31">
        <f t="shared" si="12"/>
        <v>42.988155762891786</v>
      </c>
    </row>
    <row r="147" spans="1:77" x14ac:dyDescent="0.2">
      <c r="A147" s="5">
        <v>31</v>
      </c>
      <c r="B147" s="5">
        <v>8</v>
      </c>
      <c r="C147" s="6" t="s">
        <v>144</v>
      </c>
      <c r="D147" s="30">
        <v>6617</v>
      </c>
      <c r="E147">
        <v>952.774</v>
      </c>
      <c r="F147">
        <v>0</v>
      </c>
      <c r="G147">
        <v>0</v>
      </c>
      <c r="H147">
        <v>0</v>
      </c>
      <c r="I147">
        <v>0</v>
      </c>
      <c r="J147">
        <v>97.66</v>
      </c>
      <c r="K147">
        <v>0</v>
      </c>
      <c r="L147">
        <v>162.68</v>
      </c>
      <c r="M147">
        <v>2.19</v>
      </c>
      <c r="N147">
        <v>11.173999999999999</v>
      </c>
      <c r="O147">
        <v>24.088000000000001</v>
      </c>
      <c r="P147">
        <v>33.398000000000003</v>
      </c>
      <c r="Q147">
        <v>9.6000000000000002E-2</v>
      </c>
      <c r="R147">
        <v>0</v>
      </c>
      <c r="S147">
        <v>0</v>
      </c>
      <c r="T147">
        <v>0</v>
      </c>
      <c r="U147">
        <v>526.02499999999998</v>
      </c>
      <c r="V147">
        <v>0</v>
      </c>
      <c r="W147">
        <v>553.04600000000005</v>
      </c>
      <c r="X147">
        <v>505.25</v>
      </c>
      <c r="Y147">
        <v>0</v>
      </c>
      <c r="Z147">
        <v>0</v>
      </c>
      <c r="AA147">
        <v>272.20800000000003</v>
      </c>
      <c r="AB147">
        <v>3.36</v>
      </c>
      <c r="AC147">
        <v>0</v>
      </c>
      <c r="AD147">
        <v>55.38</v>
      </c>
      <c r="AE147">
        <v>0</v>
      </c>
      <c r="AF147">
        <v>88.302999999999997</v>
      </c>
      <c r="AG147">
        <v>0</v>
      </c>
      <c r="AH147">
        <v>23.419</v>
      </c>
      <c r="AI147">
        <v>0</v>
      </c>
      <c r="AJ147">
        <v>237.7</v>
      </c>
      <c r="AK147">
        <v>0</v>
      </c>
      <c r="AL147">
        <v>0.65100000000000002</v>
      </c>
      <c r="AM147">
        <v>0</v>
      </c>
      <c r="AN147">
        <v>0.73499999999999999</v>
      </c>
      <c r="AO147">
        <v>0</v>
      </c>
      <c r="AP147">
        <v>0</v>
      </c>
      <c r="AQ147">
        <v>0.83699999999999997</v>
      </c>
      <c r="AR147">
        <v>0</v>
      </c>
      <c r="AS147">
        <v>4.4729999999999999</v>
      </c>
      <c r="AT147">
        <v>1.349</v>
      </c>
      <c r="AU147">
        <v>0</v>
      </c>
      <c r="AV147">
        <v>0</v>
      </c>
      <c r="AW147">
        <v>0</v>
      </c>
      <c r="AX147">
        <v>1.01</v>
      </c>
      <c r="AY147">
        <v>5.3999999999999999E-2</v>
      </c>
      <c r="AZ147">
        <v>0.1</v>
      </c>
      <c r="BA147">
        <v>0.08</v>
      </c>
      <c r="BB147">
        <v>0</v>
      </c>
      <c r="BC147">
        <v>2.5000000000000001E-2</v>
      </c>
      <c r="BD147">
        <v>0</v>
      </c>
      <c r="BE147">
        <v>0</v>
      </c>
      <c r="BF147">
        <v>0</v>
      </c>
      <c r="BG147">
        <v>7.2999999999999995E-2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 s="40">
        <v>3558.1379999999999</v>
      </c>
      <c r="BR147" s="40">
        <v>1213.114</v>
      </c>
      <c r="BS147" s="40">
        <v>2345.0239999999999</v>
      </c>
      <c r="BT147" s="32">
        <v>0.65905931697983611</v>
      </c>
      <c r="BU147" s="29">
        <v>537.72676439474083</v>
      </c>
      <c r="BV147">
        <v>68.756</v>
      </c>
      <c r="BW147" s="31">
        <f t="shared" si="10"/>
        <v>10.390811546017833</v>
      </c>
      <c r="BX147" s="31">
        <f t="shared" si="11"/>
        <v>79.495995163971585</v>
      </c>
      <c r="BY147" s="31">
        <f t="shared" si="12"/>
        <v>83.579567779960712</v>
      </c>
    </row>
    <row r="148" spans="1:77" x14ac:dyDescent="0.2">
      <c r="A148" s="5">
        <v>31</v>
      </c>
      <c r="B148" s="5">
        <v>9</v>
      </c>
      <c r="C148" s="6" t="s">
        <v>145</v>
      </c>
      <c r="D148" s="30">
        <v>8611</v>
      </c>
      <c r="E148">
        <v>5577.84</v>
      </c>
      <c r="F148">
        <v>0</v>
      </c>
      <c r="G148">
        <v>0</v>
      </c>
      <c r="H148">
        <v>0</v>
      </c>
      <c r="I148">
        <v>0</v>
      </c>
      <c r="J148">
        <v>217.46</v>
      </c>
      <c r="K148">
        <v>0</v>
      </c>
      <c r="L148">
        <v>0</v>
      </c>
      <c r="M148">
        <v>358.4</v>
      </c>
      <c r="N148">
        <v>22.08</v>
      </c>
      <c r="O148">
        <v>30.97</v>
      </c>
      <c r="P148">
        <v>16.989999999999998</v>
      </c>
      <c r="Q148">
        <v>0</v>
      </c>
      <c r="R148">
        <v>0</v>
      </c>
      <c r="S148">
        <v>0.26200000000000001</v>
      </c>
      <c r="T148">
        <v>0</v>
      </c>
      <c r="U148">
        <v>160.76</v>
      </c>
      <c r="V148">
        <v>0</v>
      </c>
      <c r="W148">
        <v>551.89</v>
      </c>
      <c r="X148">
        <v>234.75</v>
      </c>
      <c r="Y148">
        <v>225.47</v>
      </c>
      <c r="Z148">
        <v>0</v>
      </c>
      <c r="AA148">
        <v>313.48</v>
      </c>
      <c r="AB148">
        <v>0.42</v>
      </c>
      <c r="AC148">
        <v>99.05</v>
      </c>
      <c r="AD148">
        <v>27.36</v>
      </c>
      <c r="AE148">
        <v>0</v>
      </c>
      <c r="AF148">
        <v>108.35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0.73</v>
      </c>
      <c r="AO148">
        <v>0</v>
      </c>
      <c r="AP148">
        <v>0</v>
      </c>
      <c r="AQ148">
        <v>0.84</v>
      </c>
      <c r="AR148">
        <v>6.0949999999999998</v>
      </c>
      <c r="AS148">
        <v>0</v>
      </c>
      <c r="AT148">
        <v>1.71</v>
      </c>
      <c r="AU148">
        <v>0</v>
      </c>
      <c r="AV148">
        <v>0</v>
      </c>
      <c r="AW148">
        <v>0.3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0.01</v>
      </c>
      <c r="BD148">
        <v>0</v>
      </c>
      <c r="BE148">
        <v>0</v>
      </c>
      <c r="BF148">
        <v>0</v>
      </c>
      <c r="BG148">
        <v>9.5000000000000001E-2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8410.4449999999997</v>
      </c>
      <c r="BO148">
        <v>0</v>
      </c>
      <c r="BP148">
        <v>1984.42</v>
      </c>
      <c r="BQ148" s="40">
        <v>7955.3119999999999</v>
      </c>
      <c r="BR148" s="40">
        <v>5795.3</v>
      </c>
      <c r="BS148" s="40">
        <v>2160.0120000000002</v>
      </c>
      <c r="BT148" s="32">
        <v>0.27151820066893667</v>
      </c>
      <c r="BU148" s="29">
        <v>923.85460457554291</v>
      </c>
      <c r="BV148">
        <v>70.302000000000007</v>
      </c>
      <c r="BW148" s="31">
        <f t="shared" si="10"/>
        <v>8.1642085704331677</v>
      </c>
      <c r="BX148" s="31">
        <f t="shared" si="11"/>
        <v>18.669144117988619</v>
      </c>
      <c r="BY148" s="31">
        <f t="shared" si="12"/>
        <v>64.091278597143187</v>
      </c>
    </row>
    <row r="149" spans="1:77" x14ac:dyDescent="0.2">
      <c r="A149" s="5">
        <v>31</v>
      </c>
      <c r="B149" s="5">
        <v>10</v>
      </c>
      <c r="C149" s="6" t="s">
        <v>146</v>
      </c>
      <c r="D149" s="30">
        <v>1592</v>
      </c>
      <c r="E149">
        <v>212.947</v>
      </c>
      <c r="F149">
        <v>0</v>
      </c>
      <c r="G149">
        <v>0</v>
      </c>
      <c r="H149">
        <v>0</v>
      </c>
      <c r="I149">
        <v>0</v>
      </c>
      <c r="J149">
        <v>38.06</v>
      </c>
      <c r="K149">
        <v>0</v>
      </c>
      <c r="L149">
        <v>32.35</v>
      </c>
      <c r="M149">
        <v>0.53</v>
      </c>
      <c r="N149">
        <v>2.6320000000000001</v>
      </c>
      <c r="O149">
        <v>5.7190000000000003</v>
      </c>
      <c r="P149">
        <v>7.9029999999999996</v>
      </c>
      <c r="Q149">
        <v>2.4E-2</v>
      </c>
      <c r="R149">
        <v>0</v>
      </c>
      <c r="S149">
        <v>0</v>
      </c>
      <c r="T149">
        <v>0</v>
      </c>
      <c r="U149">
        <v>140.875</v>
      </c>
      <c r="V149">
        <v>0</v>
      </c>
      <c r="W149">
        <v>144.47399999999999</v>
      </c>
      <c r="X149">
        <v>111.06</v>
      </c>
      <c r="Y149">
        <v>0</v>
      </c>
      <c r="Z149">
        <v>0</v>
      </c>
      <c r="AA149">
        <v>44.052</v>
      </c>
      <c r="AB149">
        <v>0.8</v>
      </c>
      <c r="AC149">
        <v>0</v>
      </c>
      <c r="AD149">
        <v>13.11</v>
      </c>
      <c r="AE149">
        <v>0</v>
      </c>
      <c r="AF149">
        <v>20.99</v>
      </c>
      <c r="AG149">
        <v>0</v>
      </c>
      <c r="AH149">
        <v>4.6959999999999997</v>
      </c>
      <c r="AI149">
        <v>0</v>
      </c>
      <c r="AJ149">
        <v>62.62</v>
      </c>
      <c r="AK149">
        <v>0</v>
      </c>
      <c r="AL149">
        <v>0.14899999999999999</v>
      </c>
      <c r="AM149">
        <v>0</v>
      </c>
      <c r="AN149">
        <v>0.224</v>
      </c>
      <c r="AO149">
        <v>0</v>
      </c>
      <c r="AP149">
        <v>0</v>
      </c>
      <c r="AQ149">
        <v>0.20100000000000001</v>
      </c>
      <c r="AR149">
        <v>0</v>
      </c>
      <c r="AS149">
        <v>1.673</v>
      </c>
      <c r="AT149">
        <v>0.312</v>
      </c>
      <c r="AU149">
        <v>0</v>
      </c>
      <c r="AV149">
        <v>0</v>
      </c>
      <c r="AW149">
        <v>0</v>
      </c>
      <c r="AX149">
        <v>0.08</v>
      </c>
      <c r="AY149">
        <v>1.4E-2</v>
      </c>
      <c r="AZ149">
        <v>0.02</v>
      </c>
      <c r="BA149">
        <v>1.9E-2</v>
      </c>
      <c r="BB149">
        <v>0</v>
      </c>
      <c r="BC149">
        <v>6.0000000000000001E-3</v>
      </c>
      <c r="BD149">
        <v>0</v>
      </c>
      <c r="BE149">
        <v>0</v>
      </c>
      <c r="BF149">
        <v>0</v>
      </c>
      <c r="BG149">
        <v>1.7000000000000001E-2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 s="40">
        <v>845.55700000000002</v>
      </c>
      <c r="BR149" s="40">
        <v>283.35700000000003</v>
      </c>
      <c r="BS149" s="40">
        <v>562.20000000000005</v>
      </c>
      <c r="BT149" s="32">
        <v>0.66488716904951406</v>
      </c>
      <c r="BU149" s="29">
        <v>531.1287688442211</v>
      </c>
      <c r="BV149">
        <v>16.277999999999999</v>
      </c>
      <c r="BW149" s="31">
        <f t="shared" si="10"/>
        <v>10.224874371859295</v>
      </c>
      <c r="BX149" s="31">
        <f t="shared" si="11"/>
        <v>88.4893216080402</v>
      </c>
      <c r="BY149" s="31">
        <f t="shared" si="12"/>
        <v>90.75</v>
      </c>
    </row>
    <row r="150" spans="1:77" x14ac:dyDescent="0.2">
      <c r="A150" s="5">
        <v>31</v>
      </c>
      <c r="B150" s="5">
        <v>11</v>
      </c>
      <c r="C150" s="6" t="s">
        <v>147</v>
      </c>
      <c r="D150" s="30">
        <v>979</v>
      </c>
      <c r="E150">
        <v>98.278000000000006</v>
      </c>
      <c r="F150">
        <v>0</v>
      </c>
      <c r="G150">
        <v>0</v>
      </c>
      <c r="H150">
        <v>0</v>
      </c>
      <c r="I150">
        <v>0</v>
      </c>
      <c r="J150">
        <v>11.44</v>
      </c>
      <c r="K150">
        <v>0</v>
      </c>
      <c r="L150">
        <v>17.25</v>
      </c>
      <c r="M150">
        <v>0.28999999999999998</v>
      </c>
      <c r="N150">
        <v>1.5169999999999999</v>
      </c>
      <c r="O150">
        <v>3.2149999999999999</v>
      </c>
      <c r="P150">
        <v>4.4580000000000002</v>
      </c>
      <c r="Q150">
        <v>1.2E-2</v>
      </c>
      <c r="R150">
        <v>0</v>
      </c>
      <c r="S150">
        <v>0</v>
      </c>
      <c r="T150">
        <v>0</v>
      </c>
      <c r="U150">
        <v>66.539000000000001</v>
      </c>
      <c r="V150">
        <v>0</v>
      </c>
      <c r="W150">
        <v>96.138000000000005</v>
      </c>
      <c r="X150">
        <v>46.59</v>
      </c>
      <c r="Y150">
        <v>0</v>
      </c>
      <c r="Z150">
        <v>0</v>
      </c>
      <c r="AA150">
        <v>43.286999999999999</v>
      </c>
      <c r="AB150">
        <v>0.44</v>
      </c>
      <c r="AC150">
        <v>0</v>
      </c>
      <c r="AD150">
        <v>7.41</v>
      </c>
      <c r="AE150">
        <v>0</v>
      </c>
      <c r="AF150">
        <v>11.74</v>
      </c>
      <c r="AG150">
        <v>0</v>
      </c>
      <c r="AH150">
        <v>3.823</v>
      </c>
      <c r="AI150">
        <v>0</v>
      </c>
      <c r="AJ150">
        <v>33.119999999999997</v>
      </c>
      <c r="AK150">
        <v>0</v>
      </c>
      <c r="AL150">
        <v>8.1000000000000003E-2</v>
      </c>
      <c r="AM150">
        <v>0</v>
      </c>
      <c r="AN150">
        <v>0.19400000000000001</v>
      </c>
      <c r="AO150">
        <v>0</v>
      </c>
      <c r="AP150">
        <v>0</v>
      </c>
      <c r="AQ150">
        <v>0.186</v>
      </c>
      <c r="AR150">
        <v>0</v>
      </c>
      <c r="AS150">
        <v>0.42799999999999999</v>
      </c>
      <c r="AT150">
        <v>0.193</v>
      </c>
      <c r="AU150">
        <v>0</v>
      </c>
      <c r="AV150">
        <v>0</v>
      </c>
      <c r="AW150">
        <v>0</v>
      </c>
      <c r="AX150">
        <v>0.04</v>
      </c>
      <c r="AY150">
        <v>8.9999999999999993E-3</v>
      </c>
      <c r="AZ150">
        <v>0.01</v>
      </c>
      <c r="BA150">
        <v>1.0999999999999999E-2</v>
      </c>
      <c r="BB150">
        <v>0</v>
      </c>
      <c r="BC150">
        <v>4.0000000000000001E-3</v>
      </c>
      <c r="BD150">
        <v>0</v>
      </c>
      <c r="BE150">
        <v>0</v>
      </c>
      <c r="BF150">
        <v>0</v>
      </c>
      <c r="BG150">
        <v>8.9999999999999993E-3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 s="40">
        <v>446.71199999999999</v>
      </c>
      <c r="BR150" s="40">
        <v>126.968</v>
      </c>
      <c r="BS150" s="40">
        <v>319.74400000000003</v>
      </c>
      <c r="BT150" s="32">
        <v>0.71577213058973121</v>
      </c>
      <c r="BU150" s="29">
        <v>456.29417773237998</v>
      </c>
      <c r="BV150">
        <v>9.202</v>
      </c>
      <c r="BW150" s="31">
        <f t="shared" si="10"/>
        <v>9.3993871297242091</v>
      </c>
      <c r="BX150" s="31">
        <f t="shared" si="11"/>
        <v>67.966292134831463</v>
      </c>
      <c r="BY150" s="31">
        <f t="shared" si="12"/>
        <v>98.200204290091932</v>
      </c>
    </row>
    <row r="151" spans="1:77" x14ac:dyDescent="0.2">
      <c r="A151" s="5">
        <v>31</v>
      </c>
      <c r="B151" s="5">
        <v>12</v>
      </c>
      <c r="C151" s="6" t="s">
        <v>148</v>
      </c>
      <c r="D151" s="30">
        <v>27877</v>
      </c>
      <c r="E151">
        <v>5432.31</v>
      </c>
      <c r="F151">
        <v>0</v>
      </c>
      <c r="G151">
        <v>0</v>
      </c>
      <c r="H151">
        <v>0</v>
      </c>
      <c r="I151">
        <v>11.92</v>
      </c>
      <c r="J151">
        <v>537.5</v>
      </c>
      <c r="K151">
        <v>0</v>
      </c>
      <c r="L151">
        <v>317.49</v>
      </c>
      <c r="M151">
        <v>0</v>
      </c>
      <c r="N151">
        <v>32.270000000000003</v>
      </c>
      <c r="O151">
        <v>87.075000000000003</v>
      </c>
      <c r="P151">
        <v>88.72</v>
      </c>
      <c r="Q151">
        <v>0.23</v>
      </c>
      <c r="R151">
        <v>0</v>
      </c>
      <c r="S151">
        <v>0</v>
      </c>
      <c r="T151">
        <v>0</v>
      </c>
      <c r="U151">
        <v>2294.444</v>
      </c>
      <c r="V151">
        <v>0</v>
      </c>
      <c r="W151">
        <v>1741.1130000000001</v>
      </c>
      <c r="X151">
        <v>1233.31</v>
      </c>
      <c r="Y151">
        <v>730.32</v>
      </c>
      <c r="Z151">
        <v>0</v>
      </c>
      <c r="AA151">
        <v>873.18</v>
      </c>
      <c r="AB151">
        <v>0</v>
      </c>
      <c r="AC151">
        <v>145.59</v>
      </c>
      <c r="AD151">
        <v>81.44</v>
      </c>
      <c r="AE151">
        <v>0</v>
      </c>
      <c r="AF151">
        <v>297.35000000000002</v>
      </c>
      <c r="AG151">
        <v>0</v>
      </c>
      <c r="AH151">
        <v>80.382000000000005</v>
      </c>
      <c r="AI151">
        <v>0</v>
      </c>
      <c r="AJ151">
        <v>622.36</v>
      </c>
      <c r="AK151">
        <v>0</v>
      </c>
      <c r="AL151">
        <v>1.5</v>
      </c>
      <c r="AM151">
        <v>0</v>
      </c>
      <c r="AN151">
        <v>3.1989999999999998</v>
      </c>
      <c r="AO151">
        <v>0</v>
      </c>
      <c r="AP151">
        <v>0</v>
      </c>
      <c r="AQ151">
        <v>3.3620000000000001</v>
      </c>
      <c r="AR151">
        <v>0</v>
      </c>
      <c r="AS151">
        <v>11.61</v>
      </c>
      <c r="AT151">
        <v>7.95</v>
      </c>
      <c r="AU151">
        <v>0</v>
      </c>
      <c r="AV151">
        <v>0</v>
      </c>
      <c r="AW151">
        <v>0.6</v>
      </c>
      <c r="AX151">
        <v>0.27</v>
      </c>
      <c r="AY151">
        <v>1.355</v>
      </c>
      <c r="AZ151">
        <v>0</v>
      </c>
      <c r="BA151">
        <v>1.05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0.17899999999999999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554.74</v>
      </c>
      <c r="BP151">
        <v>0</v>
      </c>
      <c r="BQ151" s="40">
        <v>14638.079</v>
      </c>
      <c r="BR151" s="40">
        <v>6299.22</v>
      </c>
      <c r="BS151" s="40">
        <v>8338.8590000000004</v>
      </c>
      <c r="BT151" s="32">
        <v>0.56966894358200959</v>
      </c>
      <c r="BU151" s="29">
        <v>525.09520393155651</v>
      </c>
      <c r="BV151">
        <v>208.29499999999999</v>
      </c>
      <c r="BW151" s="31">
        <f t="shared" si="10"/>
        <v>7.4719302650930874</v>
      </c>
      <c r="BX151" s="31">
        <f t="shared" si="11"/>
        <v>82.305987014384613</v>
      </c>
      <c r="BY151" s="31">
        <f t="shared" si="12"/>
        <v>62.45697169709797</v>
      </c>
    </row>
    <row r="152" spans="1:77" x14ac:dyDescent="0.2">
      <c r="A152" s="5">
        <v>31</v>
      </c>
      <c r="B152" s="5">
        <v>13</v>
      </c>
      <c r="C152" s="6" t="s">
        <v>149</v>
      </c>
      <c r="D152" s="30">
        <v>761</v>
      </c>
      <c r="E152">
        <v>84.126000000000005</v>
      </c>
      <c r="F152">
        <v>0</v>
      </c>
      <c r="G152">
        <v>0</v>
      </c>
      <c r="H152">
        <v>0</v>
      </c>
      <c r="I152">
        <v>0</v>
      </c>
      <c r="J152">
        <v>9.1</v>
      </c>
      <c r="K152">
        <v>0</v>
      </c>
      <c r="L152">
        <v>14.24</v>
      </c>
      <c r="M152">
        <v>0.25</v>
      </c>
      <c r="N152">
        <v>1.2410000000000001</v>
      </c>
      <c r="O152">
        <v>2.609</v>
      </c>
      <c r="P152">
        <v>3.6560000000000001</v>
      </c>
      <c r="Q152">
        <v>1.4999999999999999E-2</v>
      </c>
      <c r="R152">
        <v>0</v>
      </c>
      <c r="S152">
        <v>0</v>
      </c>
      <c r="T152">
        <v>0</v>
      </c>
      <c r="U152">
        <v>51.563000000000002</v>
      </c>
      <c r="V152">
        <v>0</v>
      </c>
      <c r="W152">
        <v>48.863999999999997</v>
      </c>
      <c r="X152">
        <v>73.39</v>
      </c>
      <c r="Y152">
        <v>0</v>
      </c>
      <c r="Z152">
        <v>0</v>
      </c>
      <c r="AA152">
        <v>31.048999999999999</v>
      </c>
      <c r="AB152">
        <v>0.37</v>
      </c>
      <c r="AC152">
        <v>0</v>
      </c>
      <c r="AD152">
        <v>6.05</v>
      </c>
      <c r="AE152">
        <v>0</v>
      </c>
      <c r="AF152">
        <v>9.6649999999999991</v>
      </c>
      <c r="AG152">
        <v>0</v>
      </c>
      <c r="AH152">
        <v>2.2589999999999999</v>
      </c>
      <c r="AI152">
        <v>0</v>
      </c>
      <c r="AJ152">
        <v>39.049999999999997</v>
      </c>
      <c r="AK152">
        <v>0</v>
      </c>
      <c r="AL152">
        <v>5.8000000000000003E-2</v>
      </c>
      <c r="AM152">
        <v>0</v>
      </c>
      <c r="AN152">
        <v>0.187</v>
      </c>
      <c r="AO152">
        <v>0</v>
      </c>
      <c r="AP152">
        <v>0</v>
      </c>
      <c r="AQ152">
        <v>0.33100000000000002</v>
      </c>
      <c r="AR152">
        <v>0</v>
      </c>
      <c r="AS152">
        <v>0.32600000000000001</v>
      </c>
      <c r="AT152">
        <v>0.124</v>
      </c>
      <c r="AU152">
        <v>0</v>
      </c>
      <c r="AV152">
        <v>0</v>
      </c>
      <c r="AW152">
        <v>0</v>
      </c>
      <c r="AX152">
        <v>0.04</v>
      </c>
      <c r="AY152">
        <v>8.0000000000000002E-3</v>
      </c>
      <c r="AZ152">
        <v>0.02</v>
      </c>
      <c r="BA152">
        <v>8.9999999999999993E-3</v>
      </c>
      <c r="BB152">
        <v>0</v>
      </c>
      <c r="BC152">
        <v>3.0000000000000001E-3</v>
      </c>
      <c r="BD152">
        <v>0</v>
      </c>
      <c r="BE152">
        <v>0</v>
      </c>
      <c r="BF152">
        <v>0</v>
      </c>
      <c r="BG152">
        <v>8.0000000000000002E-3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 s="40">
        <v>378.61099999999999</v>
      </c>
      <c r="BR152" s="40">
        <v>107.46599999999999</v>
      </c>
      <c r="BS152" s="40">
        <v>271.14499999999998</v>
      </c>
      <c r="BT152" s="32">
        <v>0.71615721677394473</v>
      </c>
      <c r="BU152" s="29">
        <v>497.51773981603156</v>
      </c>
      <c r="BV152">
        <v>7.5209999999999999</v>
      </c>
      <c r="BW152" s="31">
        <f t="shared" si="10"/>
        <v>9.8830486202365311</v>
      </c>
      <c r="BX152" s="31">
        <f t="shared" si="11"/>
        <v>67.756898817345601</v>
      </c>
      <c r="BY152" s="31">
        <f t="shared" si="12"/>
        <v>64.210249671484874</v>
      </c>
    </row>
    <row r="153" spans="1:77" x14ac:dyDescent="0.2">
      <c r="A153" s="5">
        <v>31</v>
      </c>
      <c r="B153" s="5">
        <v>14</v>
      </c>
      <c r="C153" s="6" t="s">
        <v>150</v>
      </c>
      <c r="D153" s="30">
        <v>1674</v>
      </c>
      <c r="E153">
        <v>240.578</v>
      </c>
      <c r="F153">
        <v>0</v>
      </c>
      <c r="G153">
        <v>0</v>
      </c>
      <c r="H153">
        <v>0</v>
      </c>
      <c r="I153">
        <v>0</v>
      </c>
      <c r="J153">
        <v>2.8</v>
      </c>
      <c r="K153">
        <v>0</v>
      </c>
      <c r="L153">
        <v>55.25</v>
      </c>
      <c r="M153">
        <v>0.46</v>
      </c>
      <c r="N153">
        <v>2.3650000000000002</v>
      </c>
      <c r="O153">
        <v>5.0579999999999998</v>
      </c>
      <c r="P153">
        <v>6.9989999999999997</v>
      </c>
      <c r="Q153">
        <v>0.02</v>
      </c>
      <c r="R153">
        <v>0</v>
      </c>
      <c r="S153">
        <v>0</v>
      </c>
      <c r="T153">
        <v>0</v>
      </c>
      <c r="U153">
        <v>139.58699999999999</v>
      </c>
      <c r="V153">
        <v>0</v>
      </c>
      <c r="W153">
        <v>98.481999999999999</v>
      </c>
      <c r="X153">
        <v>93.7</v>
      </c>
      <c r="Y153">
        <v>0</v>
      </c>
      <c r="Z153">
        <v>0</v>
      </c>
      <c r="AA153">
        <v>68.650999999999996</v>
      </c>
      <c r="AB153">
        <v>0.71</v>
      </c>
      <c r="AC153">
        <v>0</v>
      </c>
      <c r="AD153">
        <v>53.12</v>
      </c>
      <c r="AE153">
        <v>0</v>
      </c>
      <c r="AF153">
        <v>18.501999999999999</v>
      </c>
      <c r="AG153">
        <v>0</v>
      </c>
      <c r="AH153">
        <v>4.7359999999999998</v>
      </c>
      <c r="AI153">
        <v>0</v>
      </c>
      <c r="AJ153">
        <v>49.64</v>
      </c>
      <c r="AK153">
        <v>0</v>
      </c>
      <c r="AL153">
        <v>0.14699999999999999</v>
      </c>
      <c r="AM153">
        <v>0</v>
      </c>
      <c r="AN153">
        <v>0.23599999999999999</v>
      </c>
      <c r="AO153">
        <v>0</v>
      </c>
      <c r="AP153">
        <v>0</v>
      </c>
      <c r="AQ153">
        <v>0.218</v>
      </c>
      <c r="AR153">
        <v>0</v>
      </c>
      <c r="AS153">
        <v>0.65100000000000002</v>
      </c>
      <c r="AT153">
        <v>0.28199999999999997</v>
      </c>
      <c r="AU153">
        <v>0</v>
      </c>
      <c r="AV153">
        <v>0</v>
      </c>
      <c r="AW153">
        <v>0</v>
      </c>
      <c r="AX153">
        <v>0.08</v>
      </c>
      <c r="AY153">
        <v>1.2E-2</v>
      </c>
      <c r="AZ153">
        <v>0.02</v>
      </c>
      <c r="BA153">
        <v>1.7000000000000001E-2</v>
      </c>
      <c r="BB153">
        <v>0</v>
      </c>
      <c r="BC153">
        <v>5.0000000000000001E-3</v>
      </c>
      <c r="BD153">
        <v>0</v>
      </c>
      <c r="BE153">
        <v>0</v>
      </c>
      <c r="BF153">
        <v>0</v>
      </c>
      <c r="BG153">
        <v>1.4999999999999999E-2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 s="40">
        <v>842.34100000000001</v>
      </c>
      <c r="BR153" s="40">
        <v>298.62799999999999</v>
      </c>
      <c r="BS153" s="40">
        <v>543.71299999999997</v>
      </c>
      <c r="BT153" s="32">
        <v>0.64547849386412393</v>
      </c>
      <c r="BU153" s="29">
        <v>503.19056152927118</v>
      </c>
      <c r="BV153">
        <v>14.442</v>
      </c>
      <c r="BW153" s="31">
        <f t="shared" si="10"/>
        <v>8.6272401433691748</v>
      </c>
      <c r="BX153" s="31">
        <f t="shared" si="11"/>
        <v>83.385304659498203</v>
      </c>
      <c r="BY153" s="31">
        <f t="shared" si="12"/>
        <v>58.830346475507767</v>
      </c>
    </row>
    <row r="154" spans="1:77" x14ac:dyDescent="0.2">
      <c r="A154" s="5">
        <v>31</v>
      </c>
      <c r="B154" s="5">
        <v>15</v>
      </c>
      <c r="C154" s="6" t="s">
        <v>151</v>
      </c>
      <c r="D154" s="30">
        <v>3732</v>
      </c>
      <c r="E154">
        <v>438.48599999999999</v>
      </c>
      <c r="F154">
        <v>0</v>
      </c>
      <c r="G154">
        <v>0</v>
      </c>
      <c r="H154">
        <v>0</v>
      </c>
      <c r="I154">
        <v>2.63</v>
      </c>
      <c r="J154">
        <v>53.54</v>
      </c>
      <c r="K154">
        <v>0</v>
      </c>
      <c r="L154">
        <v>70.11</v>
      </c>
      <c r="M154">
        <v>1.17</v>
      </c>
      <c r="N154">
        <v>6.0259999999999998</v>
      </c>
      <c r="O154">
        <v>13.044</v>
      </c>
      <c r="P154">
        <v>18.052</v>
      </c>
      <c r="Q154">
        <v>5.1999999999999998E-2</v>
      </c>
      <c r="R154">
        <v>0</v>
      </c>
      <c r="S154">
        <v>0</v>
      </c>
      <c r="T154">
        <v>0</v>
      </c>
      <c r="U154">
        <v>199.26400000000001</v>
      </c>
      <c r="V154">
        <v>0</v>
      </c>
      <c r="W154">
        <v>265.47899999999998</v>
      </c>
      <c r="X154">
        <v>246.64</v>
      </c>
      <c r="Y154">
        <v>0</v>
      </c>
      <c r="Z154">
        <v>0</v>
      </c>
      <c r="AA154">
        <v>99.527000000000001</v>
      </c>
      <c r="AB154">
        <v>1.81</v>
      </c>
      <c r="AC154">
        <v>0</v>
      </c>
      <c r="AD154">
        <v>29.93</v>
      </c>
      <c r="AE154">
        <v>0</v>
      </c>
      <c r="AF154">
        <v>47.673999999999999</v>
      </c>
      <c r="AG154">
        <v>0</v>
      </c>
      <c r="AH154">
        <v>8.82</v>
      </c>
      <c r="AI154">
        <v>0</v>
      </c>
      <c r="AJ154">
        <v>100.29</v>
      </c>
      <c r="AK154">
        <v>0</v>
      </c>
      <c r="AL154">
        <v>0.35399999999999998</v>
      </c>
      <c r="AM154">
        <v>0</v>
      </c>
      <c r="AN154">
        <v>0.218</v>
      </c>
      <c r="AO154">
        <v>0</v>
      </c>
      <c r="AP154">
        <v>0</v>
      </c>
      <c r="AQ154">
        <v>0.249</v>
      </c>
      <c r="AR154">
        <v>0</v>
      </c>
      <c r="AS154">
        <v>1.6839999999999999</v>
      </c>
      <c r="AT154">
        <v>0.72099999999999997</v>
      </c>
      <c r="AU154">
        <v>0</v>
      </c>
      <c r="AV154">
        <v>0</v>
      </c>
      <c r="AW154">
        <v>0</v>
      </c>
      <c r="AX154">
        <v>0.2</v>
      </c>
      <c r="AY154">
        <v>0.03</v>
      </c>
      <c r="AZ154">
        <v>0.05</v>
      </c>
      <c r="BA154">
        <v>4.3999999999999997E-2</v>
      </c>
      <c r="BB154">
        <v>0</v>
      </c>
      <c r="BC154">
        <v>1.4E-2</v>
      </c>
      <c r="BD154">
        <v>0</v>
      </c>
      <c r="BE154">
        <v>0</v>
      </c>
      <c r="BF154">
        <v>0</v>
      </c>
      <c r="BG154">
        <v>3.9E-2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 s="40">
        <v>1606.1469999999999</v>
      </c>
      <c r="BR154" s="40">
        <v>564.76599999999996</v>
      </c>
      <c r="BS154" s="40">
        <v>1041.3810000000001</v>
      </c>
      <c r="BT154" s="32">
        <v>0.64837216020700472</v>
      </c>
      <c r="BU154" s="29">
        <v>430.37165058949626</v>
      </c>
      <c r="BV154">
        <v>37.173999999999999</v>
      </c>
      <c r="BW154" s="31">
        <f t="shared" si="10"/>
        <v>9.960878885316184</v>
      </c>
      <c r="BX154" s="31">
        <f t="shared" si="11"/>
        <v>53.39335476956056</v>
      </c>
      <c r="BY154" s="31">
        <f t="shared" si="12"/>
        <v>71.135852090032145</v>
      </c>
    </row>
    <row r="155" spans="1:77" x14ac:dyDescent="0.2">
      <c r="A155" s="5">
        <v>31</v>
      </c>
      <c r="B155" s="5">
        <v>16</v>
      </c>
      <c r="C155" s="6" t="s">
        <v>152</v>
      </c>
      <c r="D155" s="30">
        <v>12130</v>
      </c>
      <c r="E155">
        <v>1738.1869999999999</v>
      </c>
      <c r="F155">
        <v>1.96</v>
      </c>
      <c r="G155">
        <v>0</v>
      </c>
      <c r="H155">
        <v>0</v>
      </c>
      <c r="I155">
        <v>0</v>
      </c>
      <c r="J155">
        <v>165.34</v>
      </c>
      <c r="K155">
        <v>0</v>
      </c>
      <c r="L155">
        <v>202.19</v>
      </c>
      <c r="M155">
        <v>3.42</v>
      </c>
      <c r="N155">
        <v>16.2</v>
      </c>
      <c r="O155">
        <v>36.712000000000003</v>
      </c>
      <c r="P155">
        <v>49.665999999999997</v>
      </c>
      <c r="Q155">
        <v>0.32</v>
      </c>
      <c r="R155">
        <v>0</v>
      </c>
      <c r="S155">
        <v>0</v>
      </c>
      <c r="T155">
        <v>0</v>
      </c>
      <c r="U155">
        <v>766.44899999999996</v>
      </c>
      <c r="V155">
        <v>0</v>
      </c>
      <c r="W155">
        <v>1292.5350000000001</v>
      </c>
      <c r="X155">
        <v>766.81</v>
      </c>
      <c r="Y155">
        <v>0</v>
      </c>
      <c r="Z155">
        <v>0</v>
      </c>
      <c r="AA155">
        <v>313.22000000000003</v>
      </c>
      <c r="AB155">
        <v>0</v>
      </c>
      <c r="AC155">
        <v>0</v>
      </c>
      <c r="AD155">
        <v>45.2</v>
      </c>
      <c r="AE155">
        <v>0</v>
      </c>
      <c r="AF155">
        <v>209.39</v>
      </c>
      <c r="AG155">
        <v>0</v>
      </c>
      <c r="AH155">
        <v>15.294</v>
      </c>
      <c r="AI155">
        <v>0</v>
      </c>
      <c r="AJ155">
        <v>354.87</v>
      </c>
      <c r="AK155">
        <v>0</v>
      </c>
      <c r="AL155">
        <v>1.7</v>
      </c>
      <c r="AM155">
        <v>0.3</v>
      </c>
      <c r="AN155">
        <v>0.94399999999999995</v>
      </c>
      <c r="AO155">
        <v>0</v>
      </c>
      <c r="AP155">
        <v>1.67</v>
      </c>
      <c r="AQ155">
        <v>0</v>
      </c>
      <c r="AR155">
        <v>0</v>
      </c>
      <c r="AS155">
        <v>13.78</v>
      </c>
      <c r="AT155">
        <v>4.1449999999999996</v>
      </c>
      <c r="AU155">
        <v>0</v>
      </c>
      <c r="AV155">
        <v>0</v>
      </c>
      <c r="AW155">
        <v>1.1000000000000001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1.78</v>
      </c>
      <c r="BF155">
        <v>0</v>
      </c>
      <c r="BG155">
        <v>4.1000000000000002E-2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 s="40">
        <v>6003.223</v>
      </c>
      <c r="BR155" s="40">
        <v>2107.6770000000001</v>
      </c>
      <c r="BS155" s="40">
        <v>3895.5459999999998</v>
      </c>
      <c r="BT155" s="32">
        <v>0.64890909433149491</v>
      </c>
      <c r="BU155" s="29">
        <v>494.90708985985162</v>
      </c>
      <c r="BV155">
        <v>102.898</v>
      </c>
      <c r="BW155" s="31">
        <f t="shared" si="10"/>
        <v>8.4829348722176405</v>
      </c>
      <c r="BX155" s="31">
        <f t="shared" si="11"/>
        <v>63.186232481450944</v>
      </c>
      <c r="BY155" s="31">
        <f t="shared" si="12"/>
        <v>106.55688375927454</v>
      </c>
    </row>
    <row r="156" spans="1:77" x14ac:dyDescent="0.2">
      <c r="A156" s="5">
        <v>31</v>
      </c>
      <c r="B156" s="5">
        <v>17</v>
      </c>
      <c r="C156" s="6" t="s">
        <v>153</v>
      </c>
      <c r="D156" s="30">
        <v>2267</v>
      </c>
      <c r="E156">
        <v>225.17</v>
      </c>
      <c r="F156">
        <v>0</v>
      </c>
      <c r="G156">
        <v>0</v>
      </c>
      <c r="H156">
        <v>0</v>
      </c>
      <c r="I156">
        <v>1.96</v>
      </c>
      <c r="J156">
        <v>0</v>
      </c>
      <c r="K156">
        <v>0</v>
      </c>
      <c r="L156">
        <v>46.66</v>
      </c>
      <c r="M156">
        <v>0.65</v>
      </c>
      <c r="N156">
        <v>3.3260000000000001</v>
      </c>
      <c r="O156">
        <v>7.1959999999999997</v>
      </c>
      <c r="P156">
        <v>9.9450000000000003</v>
      </c>
      <c r="Q156">
        <v>2.8000000000000001E-2</v>
      </c>
      <c r="R156">
        <v>0</v>
      </c>
      <c r="S156">
        <v>0</v>
      </c>
      <c r="T156">
        <v>0</v>
      </c>
      <c r="U156">
        <v>126.83</v>
      </c>
      <c r="V156">
        <v>0</v>
      </c>
      <c r="W156">
        <v>120.515</v>
      </c>
      <c r="X156">
        <v>103.24</v>
      </c>
      <c r="Y156">
        <v>0</v>
      </c>
      <c r="Z156">
        <v>0</v>
      </c>
      <c r="AA156">
        <v>87.284999999999997</v>
      </c>
      <c r="AB156">
        <v>1</v>
      </c>
      <c r="AC156">
        <v>0</v>
      </c>
      <c r="AD156">
        <v>16.55</v>
      </c>
      <c r="AE156">
        <v>0</v>
      </c>
      <c r="AF156">
        <v>26.309000000000001</v>
      </c>
      <c r="AG156">
        <v>0</v>
      </c>
      <c r="AH156">
        <v>4.3449999999999998</v>
      </c>
      <c r="AI156">
        <v>0</v>
      </c>
      <c r="AJ156">
        <v>47.36</v>
      </c>
      <c r="AK156">
        <v>0</v>
      </c>
      <c r="AL156">
        <v>0.19400000000000001</v>
      </c>
      <c r="AM156">
        <v>0</v>
      </c>
      <c r="AN156">
        <v>0.221</v>
      </c>
      <c r="AO156">
        <v>0</v>
      </c>
      <c r="AP156">
        <v>0</v>
      </c>
      <c r="AQ156">
        <v>0.215</v>
      </c>
      <c r="AR156">
        <v>0</v>
      </c>
      <c r="AS156">
        <v>0.90900000000000003</v>
      </c>
      <c r="AT156">
        <v>0.40699999999999997</v>
      </c>
      <c r="AU156">
        <v>0</v>
      </c>
      <c r="AV156">
        <v>0</v>
      </c>
      <c r="AW156">
        <v>0</v>
      </c>
      <c r="AX156">
        <v>0.1</v>
      </c>
      <c r="AY156">
        <v>1.7000000000000001E-2</v>
      </c>
      <c r="AZ156">
        <v>0.03</v>
      </c>
      <c r="BA156">
        <v>2.4E-2</v>
      </c>
      <c r="BB156">
        <v>0</v>
      </c>
      <c r="BC156">
        <v>8.0000000000000002E-3</v>
      </c>
      <c r="BD156">
        <v>0</v>
      </c>
      <c r="BE156">
        <v>0</v>
      </c>
      <c r="BF156">
        <v>0</v>
      </c>
      <c r="BG156">
        <v>2.1999999999999999E-2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 s="40">
        <v>830.51599999999996</v>
      </c>
      <c r="BR156" s="40">
        <v>273.79000000000002</v>
      </c>
      <c r="BS156" s="40">
        <v>556.726</v>
      </c>
      <c r="BT156" s="32">
        <v>0.67033747694204571</v>
      </c>
      <c r="BU156" s="29">
        <v>366.35024261138068</v>
      </c>
      <c r="BV156">
        <v>20.495000000000001</v>
      </c>
      <c r="BW156" s="31">
        <f t="shared" si="10"/>
        <v>9.0405822673136313</v>
      </c>
      <c r="BX156" s="31">
        <f t="shared" si="11"/>
        <v>55.946184384649314</v>
      </c>
      <c r="BY156" s="31">
        <f t="shared" si="12"/>
        <v>53.160564622849577</v>
      </c>
    </row>
    <row r="157" spans="1:77" x14ac:dyDescent="0.2">
      <c r="A157" s="5">
        <v>31</v>
      </c>
      <c r="B157" s="5">
        <v>18</v>
      </c>
      <c r="C157" s="6" t="s">
        <v>154</v>
      </c>
      <c r="D157" s="30">
        <v>6383</v>
      </c>
      <c r="E157">
        <v>781.72</v>
      </c>
      <c r="F157">
        <v>0</v>
      </c>
      <c r="G157">
        <v>0</v>
      </c>
      <c r="H157">
        <v>0</v>
      </c>
      <c r="I157">
        <v>0</v>
      </c>
      <c r="J157">
        <v>79.64</v>
      </c>
      <c r="K157">
        <v>0</v>
      </c>
      <c r="L157">
        <v>78.430000000000007</v>
      </c>
      <c r="M157">
        <v>0</v>
      </c>
      <c r="N157">
        <v>9.3309999999999995</v>
      </c>
      <c r="O157">
        <v>11.08</v>
      </c>
      <c r="P157">
        <v>26.422999999999998</v>
      </c>
      <c r="Q157">
        <v>0</v>
      </c>
      <c r="R157">
        <v>0</v>
      </c>
      <c r="S157">
        <v>0</v>
      </c>
      <c r="T157">
        <v>0</v>
      </c>
      <c r="U157">
        <v>328.262</v>
      </c>
      <c r="V157">
        <v>0</v>
      </c>
      <c r="W157">
        <v>279.75</v>
      </c>
      <c r="X157">
        <v>296.55</v>
      </c>
      <c r="Y157">
        <v>0</v>
      </c>
      <c r="Z157">
        <v>0</v>
      </c>
      <c r="AA157">
        <v>174.58</v>
      </c>
      <c r="AB157">
        <v>0</v>
      </c>
      <c r="AC157">
        <v>0</v>
      </c>
      <c r="AD157">
        <v>38.136000000000003</v>
      </c>
      <c r="AE157">
        <v>0</v>
      </c>
      <c r="AF157">
        <v>76.64</v>
      </c>
      <c r="AG157">
        <v>0</v>
      </c>
      <c r="AH157">
        <v>24.853000000000002</v>
      </c>
      <c r="AI157">
        <v>1E-3</v>
      </c>
      <c r="AJ157">
        <v>170.7</v>
      </c>
      <c r="AK157">
        <v>0</v>
      </c>
      <c r="AL157">
        <v>0.98</v>
      </c>
      <c r="AM157">
        <v>0</v>
      </c>
      <c r="AN157">
        <v>0.35499999999999998</v>
      </c>
      <c r="AO157">
        <v>0</v>
      </c>
      <c r="AP157">
        <v>0</v>
      </c>
      <c r="AQ157">
        <v>0.42399999999999999</v>
      </c>
      <c r="AR157">
        <v>0</v>
      </c>
      <c r="AS157">
        <v>1.9</v>
      </c>
      <c r="AT157">
        <v>0</v>
      </c>
      <c r="AU157">
        <v>0</v>
      </c>
      <c r="AV157">
        <v>0</v>
      </c>
      <c r="AW157">
        <v>0</v>
      </c>
      <c r="AX157">
        <v>0.17499999999999999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0.78500000000000003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 s="40">
        <v>2380.7150000000001</v>
      </c>
      <c r="BR157" s="40">
        <v>939.79</v>
      </c>
      <c r="BS157" s="40">
        <v>1440.925</v>
      </c>
      <c r="BT157" s="32">
        <v>0.60524884330967799</v>
      </c>
      <c r="BU157" s="29">
        <v>372.97744007519975</v>
      </c>
      <c r="BV157">
        <v>46.834000000000003</v>
      </c>
      <c r="BW157" s="31">
        <f t="shared" si="10"/>
        <v>7.3373022089926367</v>
      </c>
      <c r="BX157" s="31">
        <f t="shared" si="11"/>
        <v>51.427541908193639</v>
      </c>
      <c r="BY157" s="31">
        <f t="shared" si="12"/>
        <v>43.827353908820307</v>
      </c>
    </row>
    <row r="158" spans="1:77" x14ac:dyDescent="0.2">
      <c r="A158" s="5">
        <v>31</v>
      </c>
      <c r="B158" s="5">
        <v>19</v>
      </c>
      <c r="C158" s="6" t="s">
        <v>155</v>
      </c>
      <c r="D158" s="30">
        <v>811</v>
      </c>
      <c r="E158">
        <v>61.01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13.3</v>
      </c>
      <c r="M158">
        <v>0.22</v>
      </c>
      <c r="N158">
        <v>1.1399999999999999</v>
      </c>
      <c r="O158">
        <v>2.452</v>
      </c>
      <c r="P158">
        <v>3.3809999999999998</v>
      </c>
      <c r="Q158">
        <v>8.0000000000000002E-3</v>
      </c>
      <c r="R158">
        <v>0</v>
      </c>
      <c r="S158">
        <v>0</v>
      </c>
      <c r="T158">
        <v>0</v>
      </c>
      <c r="U158">
        <v>36.57</v>
      </c>
      <c r="V158">
        <v>0</v>
      </c>
      <c r="W158">
        <v>35.792999999999999</v>
      </c>
      <c r="X158">
        <v>28.9</v>
      </c>
      <c r="Y158">
        <v>0</v>
      </c>
      <c r="Z158">
        <v>0</v>
      </c>
      <c r="AA158">
        <v>45.651000000000003</v>
      </c>
      <c r="AB158">
        <v>0.35</v>
      </c>
      <c r="AC158">
        <v>0</v>
      </c>
      <c r="AD158">
        <v>17.09</v>
      </c>
      <c r="AE158">
        <v>0</v>
      </c>
      <c r="AF158">
        <v>9.0109999999999992</v>
      </c>
      <c r="AG158">
        <v>0</v>
      </c>
      <c r="AH158">
        <v>0</v>
      </c>
      <c r="AI158">
        <v>0</v>
      </c>
      <c r="AJ158">
        <v>20.45</v>
      </c>
      <c r="AK158">
        <v>0</v>
      </c>
      <c r="AL158">
        <v>6.8000000000000005E-2</v>
      </c>
      <c r="AM158">
        <v>0</v>
      </c>
      <c r="AN158">
        <v>0.17899999999999999</v>
      </c>
      <c r="AO158">
        <v>0</v>
      </c>
      <c r="AP158">
        <v>0</v>
      </c>
      <c r="AQ158">
        <v>0.16200000000000001</v>
      </c>
      <c r="AR158">
        <v>0</v>
      </c>
      <c r="AS158">
        <v>0.29499999999999998</v>
      </c>
      <c r="AT158">
        <v>0.14000000000000001</v>
      </c>
      <c r="AU158">
        <v>0</v>
      </c>
      <c r="AV158">
        <v>0</v>
      </c>
      <c r="AW158">
        <v>0</v>
      </c>
      <c r="AX158">
        <v>0.04</v>
      </c>
      <c r="AY158">
        <v>7.0000000000000001E-3</v>
      </c>
      <c r="AZ158">
        <v>0.01</v>
      </c>
      <c r="BA158">
        <v>8.0000000000000002E-3</v>
      </c>
      <c r="BB158">
        <v>0</v>
      </c>
      <c r="BC158">
        <v>3.0000000000000001E-3</v>
      </c>
      <c r="BD158">
        <v>0</v>
      </c>
      <c r="BE158">
        <v>0</v>
      </c>
      <c r="BF158">
        <v>0</v>
      </c>
      <c r="BG158">
        <v>8.0000000000000002E-3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 s="40">
        <v>276.24599999999998</v>
      </c>
      <c r="BR158" s="40">
        <v>74.31</v>
      </c>
      <c r="BS158" s="40">
        <v>201.93600000000001</v>
      </c>
      <c r="BT158" s="32">
        <v>0.73100062987337378</v>
      </c>
      <c r="BU158" s="29">
        <v>340.62392108508016</v>
      </c>
      <c r="BV158">
        <v>6.9809999999999999</v>
      </c>
      <c r="BW158" s="31">
        <f t="shared" si="10"/>
        <v>8.6078914919852032</v>
      </c>
      <c r="BX158" s="31">
        <f t="shared" si="11"/>
        <v>45.0924784217016</v>
      </c>
      <c r="BY158" s="31">
        <f t="shared" si="12"/>
        <v>44.134401972872993</v>
      </c>
    </row>
    <row r="159" spans="1:77" x14ac:dyDescent="0.2">
      <c r="A159" s="5">
        <v>31</v>
      </c>
      <c r="B159" s="5">
        <v>20</v>
      </c>
      <c r="C159" s="6" t="s">
        <v>156</v>
      </c>
      <c r="D159" s="30">
        <v>1558</v>
      </c>
      <c r="E159">
        <v>170.327</v>
      </c>
      <c r="F159">
        <v>0</v>
      </c>
      <c r="G159">
        <v>0</v>
      </c>
      <c r="H159">
        <v>0</v>
      </c>
      <c r="I159">
        <v>0</v>
      </c>
      <c r="J159">
        <v>2.23</v>
      </c>
      <c r="K159">
        <v>0</v>
      </c>
      <c r="L159">
        <v>27.26</v>
      </c>
      <c r="M159">
        <v>0.46</v>
      </c>
      <c r="N159">
        <v>2.3690000000000002</v>
      </c>
      <c r="O159">
        <v>5.1070000000000002</v>
      </c>
      <c r="P159">
        <v>7.0540000000000003</v>
      </c>
      <c r="Q159">
        <v>0.02</v>
      </c>
      <c r="R159">
        <v>0</v>
      </c>
      <c r="S159">
        <v>0</v>
      </c>
      <c r="T159">
        <v>0</v>
      </c>
      <c r="U159">
        <v>96.353999999999999</v>
      </c>
      <c r="V159">
        <v>0</v>
      </c>
      <c r="W159">
        <v>105.283</v>
      </c>
      <c r="X159">
        <v>77.650000000000006</v>
      </c>
      <c r="Y159">
        <v>0</v>
      </c>
      <c r="Z159">
        <v>0</v>
      </c>
      <c r="AA159">
        <v>48.966000000000001</v>
      </c>
      <c r="AB159">
        <v>0.72</v>
      </c>
      <c r="AC159">
        <v>0</v>
      </c>
      <c r="AD159">
        <v>11.71</v>
      </c>
      <c r="AE159">
        <v>0</v>
      </c>
      <c r="AF159">
        <v>18.638999999999999</v>
      </c>
      <c r="AG159">
        <v>0</v>
      </c>
      <c r="AH159">
        <v>5.4740000000000002</v>
      </c>
      <c r="AI159">
        <v>0</v>
      </c>
      <c r="AJ159">
        <v>39.61</v>
      </c>
      <c r="AK159">
        <v>0</v>
      </c>
      <c r="AL159">
        <v>0.14699999999999999</v>
      </c>
      <c r="AM159">
        <v>0</v>
      </c>
      <c r="AN159">
        <v>0.24099999999999999</v>
      </c>
      <c r="AO159">
        <v>0</v>
      </c>
      <c r="AP159">
        <v>0</v>
      </c>
      <c r="AQ159">
        <v>0.22600000000000001</v>
      </c>
      <c r="AR159">
        <v>0</v>
      </c>
      <c r="AS159">
        <v>0.65200000000000002</v>
      </c>
      <c r="AT159">
        <v>0.29299999999999998</v>
      </c>
      <c r="AU159">
        <v>0</v>
      </c>
      <c r="AV159">
        <v>0</v>
      </c>
      <c r="AW159">
        <v>0</v>
      </c>
      <c r="AX159">
        <v>0.08</v>
      </c>
      <c r="AY159">
        <v>1.2999999999999999E-2</v>
      </c>
      <c r="AZ159">
        <v>0.02</v>
      </c>
      <c r="BA159">
        <v>1.7000000000000001E-2</v>
      </c>
      <c r="BB159">
        <v>0</v>
      </c>
      <c r="BC159">
        <v>5.0000000000000001E-3</v>
      </c>
      <c r="BD159">
        <v>0</v>
      </c>
      <c r="BE159">
        <v>0</v>
      </c>
      <c r="BF159">
        <v>0</v>
      </c>
      <c r="BG159">
        <v>1.4999999999999999E-2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 s="40">
        <v>620.94200000000001</v>
      </c>
      <c r="BR159" s="40">
        <v>199.81700000000001</v>
      </c>
      <c r="BS159" s="40">
        <v>421.125</v>
      </c>
      <c r="BT159" s="32">
        <v>0.67820343929062621</v>
      </c>
      <c r="BU159" s="29">
        <v>398.55070603337612</v>
      </c>
      <c r="BV159">
        <v>14.55</v>
      </c>
      <c r="BW159" s="31">
        <f t="shared" si="10"/>
        <v>9.3388960205391527</v>
      </c>
      <c r="BX159" s="31">
        <f t="shared" si="11"/>
        <v>61.844672657252886</v>
      </c>
      <c r="BY159" s="31">
        <f t="shared" si="12"/>
        <v>67.575738125802303</v>
      </c>
    </row>
    <row r="160" spans="1:77" x14ac:dyDescent="0.2">
      <c r="A160" s="5">
        <v>31</v>
      </c>
      <c r="B160" s="5">
        <v>21</v>
      </c>
      <c r="C160" s="6" t="s">
        <v>157</v>
      </c>
      <c r="D160" s="30">
        <v>2017</v>
      </c>
      <c r="E160">
        <v>194.03299999999999</v>
      </c>
      <c r="F160">
        <v>0</v>
      </c>
      <c r="G160">
        <v>0</v>
      </c>
      <c r="H160">
        <v>0</v>
      </c>
      <c r="I160">
        <v>0</v>
      </c>
      <c r="J160">
        <v>32.020000000000003</v>
      </c>
      <c r="K160">
        <v>0</v>
      </c>
      <c r="L160">
        <v>29.66</v>
      </c>
      <c r="M160">
        <v>0</v>
      </c>
      <c r="N160">
        <v>4.5999999999999996</v>
      </c>
      <c r="O160">
        <v>13.098000000000001</v>
      </c>
      <c r="P160">
        <v>13.82</v>
      </c>
      <c r="Q160">
        <v>0</v>
      </c>
      <c r="R160">
        <v>0</v>
      </c>
      <c r="S160">
        <v>0</v>
      </c>
      <c r="T160">
        <v>0</v>
      </c>
      <c r="U160">
        <v>102.09699999999999</v>
      </c>
      <c r="V160">
        <v>0</v>
      </c>
      <c r="W160">
        <v>76.555999999999997</v>
      </c>
      <c r="X160">
        <v>118.73</v>
      </c>
      <c r="Y160">
        <v>0</v>
      </c>
      <c r="Z160">
        <v>0</v>
      </c>
      <c r="AA160">
        <v>50.12</v>
      </c>
      <c r="AB160">
        <v>0</v>
      </c>
      <c r="AC160">
        <v>0</v>
      </c>
      <c r="AD160">
        <v>9.8800000000000008</v>
      </c>
      <c r="AE160">
        <v>0</v>
      </c>
      <c r="AF160">
        <v>25.81</v>
      </c>
      <c r="AG160">
        <v>0</v>
      </c>
      <c r="AH160">
        <v>5.7779999999999996</v>
      </c>
      <c r="AI160">
        <v>0</v>
      </c>
      <c r="AJ160">
        <v>59.09</v>
      </c>
      <c r="AK160">
        <v>0</v>
      </c>
      <c r="AL160">
        <v>0.6</v>
      </c>
      <c r="AM160">
        <v>0</v>
      </c>
      <c r="AN160">
        <v>0.223</v>
      </c>
      <c r="AO160">
        <v>0</v>
      </c>
      <c r="AP160">
        <v>0.378</v>
      </c>
      <c r="AQ160">
        <v>0</v>
      </c>
      <c r="AR160">
        <v>0</v>
      </c>
      <c r="AS160">
        <v>1.84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 s="40">
        <v>738.33299999999997</v>
      </c>
      <c r="BR160" s="40">
        <v>255.71299999999999</v>
      </c>
      <c r="BS160" s="40">
        <v>482.62</v>
      </c>
      <c r="BT160" s="32">
        <v>0.65366169465539259</v>
      </c>
      <c r="BU160" s="29">
        <v>366.05503222607831</v>
      </c>
      <c r="BV160">
        <v>31.518000000000001</v>
      </c>
      <c r="BW160" s="31">
        <f t="shared" si="10"/>
        <v>15.626177491323746</v>
      </c>
      <c r="BX160" s="31">
        <f t="shared" si="11"/>
        <v>50.618244918195337</v>
      </c>
      <c r="BY160" s="31">
        <f t="shared" si="12"/>
        <v>37.955379276152705</v>
      </c>
    </row>
    <row r="161" spans="1:77" x14ac:dyDescent="0.2">
      <c r="A161" s="5">
        <v>31</v>
      </c>
      <c r="B161" s="5">
        <v>22</v>
      </c>
      <c r="C161" s="6" t="s">
        <v>158</v>
      </c>
      <c r="D161" s="30">
        <v>1739</v>
      </c>
      <c r="E161">
        <v>180.06</v>
      </c>
      <c r="F161">
        <v>0</v>
      </c>
      <c r="G161">
        <v>0</v>
      </c>
      <c r="H161">
        <v>0</v>
      </c>
      <c r="I161">
        <v>0</v>
      </c>
      <c r="J161">
        <v>1.8</v>
      </c>
      <c r="K161">
        <v>0</v>
      </c>
      <c r="L161">
        <v>53.42</v>
      </c>
      <c r="M161">
        <v>0.48</v>
      </c>
      <c r="N161">
        <v>2.4489999999999998</v>
      </c>
      <c r="O161">
        <v>5.2839999999999998</v>
      </c>
      <c r="P161">
        <v>7.3019999999999996</v>
      </c>
      <c r="Q161">
        <v>0.02</v>
      </c>
      <c r="R161">
        <v>0</v>
      </c>
      <c r="S161">
        <v>0</v>
      </c>
      <c r="T161">
        <v>0</v>
      </c>
      <c r="U161">
        <v>52.478000000000002</v>
      </c>
      <c r="V161">
        <v>0</v>
      </c>
      <c r="W161">
        <v>83.665000000000006</v>
      </c>
      <c r="X161">
        <v>62.09</v>
      </c>
      <c r="Y161">
        <v>0</v>
      </c>
      <c r="Z161">
        <v>0</v>
      </c>
      <c r="AA161">
        <v>50.296999999999997</v>
      </c>
      <c r="AB161">
        <v>0.72</v>
      </c>
      <c r="AC161">
        <v>0</v>
      </c>
      <c r="AD161">
        <v>12.14</v>
      </c>
      <c r="AE161">
        <v>0</v>
      </c>
      <c r="AF161">
        <v>19.358000000000001</v>
      </c>
      <c r="AG161">
        <v>0</v>
      </c>
      <c r="AH161">
        <v>3.649</v>
      </c>
      <c r="AI161">
        <v>0</v>
      </c>
      <c r="AJ161">
        <v>37.32</v>
      </c>
      <c r="AK161">
        <v>0</v>
      </c>
      <c r="AL161">
        <v>0.14799999999999999</v>
      </c>
      <c r="AM161">
        <v>0</v>
      </c>
      <c r="AN161">
        <v>0.23100000000000001</v>
      </c>
      <c r="AO161">
        <v>0</v>
      </c>
      <c r="AP161">
        <v>0</v>
      </c>
      <c r="AQ161">
        <v>0.219</v>
      </c>
      <c r="AR161">
        <v>0</v>
      </c>
      <c r="AS161">
        <v>0.68500000000000005</v>
      </c>
      <c r="AT161">
        <v>0.30499999999999999</v>
      </c>
      <c r="AU161">
        <v>0</v>
      </c>
      <c r="AV161">
        <v>0</v>
      </c>
      <c r="AW161">
        <v>0</v>
      </c>
      <c r="AX161">
        <v>0.08</v>
      </c>
      <c r="AY161">
        <v>1.2999999999999999E-2</v>
      </c>
      <c r="AZ161">
        <v>0.02</v>
      </c>
      <c r="BA161">
        <v>1.7999999999999999E-2</v>
      </c>
      <c r="BB161">
        <v>0</v>
      </c>
      <c r="BC161">
        <v>6.0000000000000001E-3</v>
      </c>
      <c r="BD161">
        <v>0</v>
      </c>
      <c r="BE161">
        <v>0</v>
      </c>
      <c r="BF161">
        <v>0</v>
      </c>
      <c r="BG161">
        <v>1.6E-2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 s="40">
        <v>574.27300000000002</v>
      </c>
      <c r="BR161" s="40">
        <v>235.28</v>
      </c>
      <c r="BS161" s="40">
        <v>338.99299999999999</v>
      </c>
      <c r="BT161" s="32">
        <v>0.59029938722523956</v>
      </c>
      <c r="BU161" s="29">
        <v>330.23174238067855</v>
      </c>
      <c r="BV161">
        <v>15.055</v>
      </c>
      <c r="BW161" s="31">
        <f t="shared" si="10"/>
        <v>8.6572742955721669</v>
      </c>
      <c r="BX161" s="31">
        <f t="shared" si="11"/>
        <v>30.177113283496261</v>
      </c>
      <c r="BY161" s="31">
        <f t="shared" si="12"/>
        <v>48.110983323749288</v>
      </c>
    </row>
    <row r="162" spans="1:77" x14ac:dyDescent="0.2">
      <c r="A162" s="5">
        <v>31</v>
      </c>
      <c r="B162" s="5">
        <v>23</v>
      </c>
      <c r="C162" s="6" t="s">
        <v>159</v>
      </c>
      <c r="D162" s="30">
        <v>7257</v>
      </c>
      <c r="E162">
        <v>788.73</v>
      </c>
      <c r="F162">
        <v>0</v>
      </c>
      <c r="G162">
        <v>0</v>
      </c>
      <c r="H162">
        <v>0</v>
      </c>
      <c r="I162">
        <v>0</v>
      </c>
      <c r="J162">
        <v>91.52</v>
      </c>
      <c r="K162">
        <v>0</v>
      </c>
      <c r="L162">
        <v>165.58</v>
      </c>
      <c r="M162">
        <v>0</v>
      </c>
      <c r="N162">
        <v>11.08</v>
      </c>
      <c r="O162">
        <v>27.992999999999999</v>
      </c>
      <c r="P162">
        <v>24.939</v>
      </c>
      <c r="Q162">
        <v>0.317</v>
      </c>
      <c r="R162">
        <v>0</v>
      </c>
      <c r="S162">
        <v>0</v>
      </c>
      <c r="T162">
        <v>0</v>
      </c>
      <c r="U162">
        <v>479.464</v>
      </c>
      <c r="V162">
        <v>0</v>
      </c>
      <c r="W162">
        <v>797.04399999999998</v>
      </c>
      <c r="X162">
        <v>395.46</v>
      </c>
      <c r="Y162">
        <v>0</v>
      </c>
      <c r="Z162">
        <v>0</v>
      </c>
      <c r="AA162">
        <v>210.32</v>
      </c>
      <c r="AB162">
        <v>0</v>
      </c>
      <c r="AC162">
        <v>0</v>
      </c>
      <c r="AD162">
        <v>16.66</v>
      </c>
      <c r="AE162">
        <v>0</v>
      </c>
      <c r="AF162">
        <v>76.61</v>
      </c>
      <c r="AG162">
        <v>0</v>
      </c>
      <c r="AH162">
        <v>20.291</v>
      </c>
      <c r="AI162">
        <v>0</v>
      </c>
      <c r="AJ162">
        <v>212.91</v>
      </c>
      <c r="AK162">
        <v>0</v>
      </c>
      <c r="AL162">
        <v>1.85</v>
      </c>
      <c r="AM162">
        <v>0.1</v>
      </c>
      <c r="AN162">
        <v>0.67400000000000004</v>
      </c>
      <c r="AO162">
        <v>0</v>
      </c>
      <c r="AP162">
        <v>0</v>
      </c>
      <c r="AQ162">
        <v>0.63200000000000001</v>
      </c>
      <c r="AR162">
        <v>0</v>
      </c>
      <c r="AS162">
        <v>5.58</v>
      </c>
      <c r="AT162">
        <v>0</v>
      </c>
      <c r="AU162">
        <v>0</v>
      </c>
      <c r="AV162">
        <v>0</v>
      </c>
      <c r="AW162">
        <v>0.36</v>
      </c>
      <c r="AX162">
        <v>1.3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59.6</v>
      </c>
      <c r="BP162">
        <v>0</v>
      </c>
      <c r="BQ162" s="40">
        <v>3329.4140000000002</v>
      </c>
      <c r="BR162" s="40">
        <v>1045.83</v>
      </c>
      <c r="BS162" s="40">
        <v>2283.5839999999998</v>
      </c>
      <c r="BT162" s="32">
        <v>0.6858816596554228</v>
      </c>
      <c r="BU162" s="29">
        <v>458.78655091635665</v>
      </c>
      <c r="BV162">
        <v>64.328999999999994</v>
      </c>
      <c r="BW162" s="31">
        <f t="shared" si="10"/>
        <v>8.8644067796610155</v>
      </c>
      <c r="BX162" s="31">
        <f t="shared" si="11"/>
        <v>66.069174590050991</v>
      </c>
      <c r="BY162" s="31">
        <f t="shared" si="12"/>
        <v>109.83105966652887</v>
      </c>
    </row>
    <row r="163" spans="1:77" x14ac:dyDescent="0.2">
      <c r="A163" s="5">
        <v>31</v>
      </c>
      <c r="B163" s="5">
        <v>24</v>
      </c>
      <c r="C163" s="6" t="s">
        <v>160</v>
      </c>
      <c r="D163" s="30">
        <v>2756</v>
      </c>
      <c r="E163">
        <v>319.35300000000001</v>
      </c>
      <c r="F163">
        <v>0</v>
      </c>
      <c r="G163">
        <v>0</v>
      </c>
      <c r="H163">
        <v>0</v>
      </c>
      <c r="I163">
        <v>2.71</v>
      </c>
      <c r="J163">
        <v>15.5</v>
      </c>
      <c r="K163">
        <v>0</v>
      </c>
      <c r="L163">
        <v>66.040000000000006</v>
      </c>
      <c r="M163">
        <v>0</v>
      </c>
      <c r="N163">
        <v>3.9940000000000002</v>
      </c>
      <c r="O163">
        <v>5.883</v>
      </c>
      <c r="P163">
        <v>11.266</v>
      </c>
      <c r="Q163">
        <v>0</v>
      </c>
      <c r="R163">
        <v>0</v>
      </c>
      <c r="S163">
        <v>0</v>
      </c>
      <c r="T163">
        <v>0</v>
      </c>
      <c r="U163">
        <v>178.54</v>
      </c>
      <c r="V163">
        <v>0</v>
      </c>
      <c r="W163">
        <v>188.88399999999999</v>
      </c>
      <c r="X163">
        <v>176.87</v>
      </c>
      <c r="Y163">
        <v>0</v>
      </c>
      <c r="Z163">
        <v>0</v>
      </c>
      <c r="AA163">
        <v>95.14</v>
      </c>
      <c r="AB163">
        <v>0</v>
      </c>
      <c r="AC163">
        <v>0</v>
      </c>
      <c r="AD163">
        <v>16.344000000000001</v>
      </c>
      <c r="AE163">
        <v>0</v>
      </c>
      <c r="AF163">
        <v>76.36</v>
      </c>
      <c r="AG163">
        <v>0</v>
      </c>
      <c r="AH163">
        <v>3.1709999999999998</v>
      </c>
      <c r="AI163">
        <v>0</v>
      </c>
      <c r="AJ163">
        <v>94.23</v>
      </c>
      <c r="AK163">
        <v>0</v>
      </c>
      <c r="AL163">
        <v>0.42</v>
      </c>
      <c r="AM163">
        <v>0</v>
      </c>
      <c r="AN163">
        <v>0.34599999999999997</v>
      </c>
      <c r="AO163">
        <v>0</v>
      </c>
      <c r="AP163">
        <v>0.441</v>
      </c>
      <c r="AQ163">
        <v>0</v>
      </c>
      <c r="AR163">
        <v>0</v>
      </c>
      <c r="AS163">
        <v>3.51</v>
      </c>
      <c r="AT163">
        <v>0</v>
      </c>
      <c r="AU163">
        <v>0</v>
      </c>
      <c r="AV163">
        <v>0</v>
      </c>
      <c r="AW163">
        <v>0.4</v>
      </c>
      <c r="AX163">
        <v>0.505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7.4550000000000001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 s="40">
        <v>1267.3620000000001</v>
      </c>
      <c r="BR163" s="40">
        <v>403.60300000000001</v>
      </c>
      <c r="BS163" s="40">
        <v>863.75900000000001</v>
      </c>
      <c r="BT163" s="32">
        <v>0.68154086993297891</v>
      </c>
      <c r="BU163" s="29">
        <v>459.85558780841802</v>
      </c>
      <c r="BV163">
        <v>21.143000000000001</v>
      </c>
      <c r="BW163" s="31">
        <f t="shared" si="10"/>
        <v>7.6716255442670542</v>
      </c>
      <c r="BX163" s="31">
        <f t="shared" si="11"/>
        <v>64.782293178519595</v>
      </c>
      <c r="BY163" s="31">
        <f t="shared" si="12"/>
        <v>68.535558780841797</v>
      </c>
    </row>
    <row r="164" spans="1:77" x14ac:dyDescent="0.2">
      <c r="A164" s="5">
        <v>31</v>
      </c>
      <c r="B164" s="5">
        <v>25</v>
      </c>
      <c r="C164" s="6" t="s">
        <v>161</v>
      </c>
      <c r="D164" s="30">
        <v>1729</v>
      </c>
      <c r="E164">
        <v>275.48099999999999</v>
      </c>
      <c r="F164">
        <v>0</v>
      </c>
      <c r="G164">
        <v>0</v>
      </c>
      <c r="H164">
        <v>0</v>
      </c>
      <c r="I164">
        <v>0</v>
      </c>
      <c r="J164">
        <v>26.24</v>
      </c>
      <c r="K164">
        <v>0</v>
      </c>
      <c r="L164">
        <v>33.69</v>
      </c>
      <c r="M164">
        <v>0.55000000000000004</v>
      </c>
      <c r="N164">
        <v>2.8119999999999998</v>
      </c>
      <c r="O164">
        <v>6.03</v>
      </c>
      <c r="P164">
        <v>8.3529999999999998</v>
      </c>
      <c r="Q164">
        <v>2.4E-2</v>
      </c>
      <c r="R164">
        <v>0</v>
      </c>
      <c r="S164">
        <v>0</v>
      </c>
      <c r="T164">
        <v>0</v>
      </c>
      <c r="U164">
        <v>123.88800000000001</v>
      </c>
      <c r="V164">
        <v>0</v>
      </c>
      <c r="W164">
        <v>148.625</v>
      </c>
      <c r="X164">
        <v>124.16</v>
      </c>
      <c r="Y164">
        <v>0</v>
      </c>
      <c r="Z164">
        <v>0</v>
      </c>
      <c r="AA164">
        <v>47.451999999999998</v>
      </c>
      <c r="AB164">
        <v>0.85</v>
      </c>
      <c r="AC164">
        <v>0</v>
      </c>
      <c r="AD164">
        <v>6.26</v>
      </c>
      <c r="AE164">
        <v>0</v>
      </c>
      <c r="AF164">
        <v>22.050999999999998</v>
      </c>
      <c r="AG164">
        <v>0</v>
      </c>
      <c r="AH164">
        <v>7.3860000000000001</v>
      </c>
      <c r="AI164">
        <v>0</v>
      </c>
      <c r="AJ164">
        <v>79.959999999999994</v>
      </c>
      <c r="AK164">
        <v>0</v>
      </c>
      <c r="AL164">
        <v>0.17</v>
      </c>
      <c r="AM164">
        <v>0</v>
      </c>
      <c r="AN164">
        <v>0.27200000000000002</v>
      </c>
      <c r="AO164">
        <v>0</v>
      </c>
      <c r="AP164">
        <v>0</v>
      </c>
      <c r="AQ164">
        <v>0.27200000000000002</v>
      </c>
      <c r="AR164">
        <v>0</v>
      </c>
      <c r="AS164">
        <v>1.5069999999999999</v>
      </c>
      <c r="AT164">
        <v>0.33700000000000002</v>
      </c>
      <c r="AU164">
        <v>0</v>
      </c>
      <c r="AV164">
        <v>0</v>
      </c>
      <c r="AW164">
        <v>0</v>
      </c>
      <c r="AX164">
        <v>0.1</v>
      </c>
      <c r="AY164">
        <v>1.4999999999999999E-2</v>
      </c>
      <c r="AZ164">
        <v>0.03</v>
      </c>
      <c r="BA164">
        <v>0.02</v>
      </c>
      <c r="BB164">
        <v>0</v>
      </c>
      <c r="BC164">
        <v>6.0000000000000001E-3</v>
      </c>
      <c r="BD164">
        <v>0</v>
      </c>
      <c r="BE164">
        <v>0</v>
      </c>
      <c r="BF164">
        <v>0</v>
      </c>
      <c r="BG164">
        <v>1.7000000000000001E-2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 s="40">
        <v>916.55799999999999</v>
      </c>
      <c r="BR164" s="40">
        <v>335.411</v>
      </c>
      <c r="BS164" s="40">
        <v>581.14700000000005</v>
      </c>
      <c r="BT164" s="32">
        <v>0.63405370963976093</v>
      </c>
      <c r="BU164" s="29">
        <v>530.10873337189128</v>
      </c>
      <c r="BV164">
        <v>17.219000000000001</v>
      </c>
      <c r="BW164" s="31">
        <f t="shared" si="10"/>
        <v>9.9589358010410649</v>
      </c>
      <c r="BX164" s="31">
        <f t="shared" ref="BX164:BX196" si="13">((U164+V164)/D164)*1000</f>
        <v>71.652978600347026</v>
      </c>
      <c r="BY164" s="31">
        <f t="shared" ref="BY164:BY196" si="14">(W164/D164)*1000</f>
        <v>85.960092539039906</v>
      </c>
    </row>
    <row r="165" spans="1:77" x14ac:dyDescent="0.2">
      <c r="A165" s="5">
        <v>32</v>
      </c>
      <c r="B165" s="5">
        <v>1</v>
      </c>
      <c r="C165" s="6" t="s">
        <v>162</v>
      </c>
      <c r="D165" s="30">
        <v>8717</v>
      </c>
      <c r="E165">
        <v>4831.9210000000003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 s="29">
        <v>15.24</v>
      </c>
      <c r="M165" s="29">
        <v>83.9</v>
      </c>
      <c r="N165">
        <v>18.07</v>
      </c>
      <c r="O165">
        <v>20.3</v>
      </c>
      <c r="P165">
        <v>47.86</v>
      </c>
      <c r="Q165">
        <v>0.14199999999999999</v>
      </c>
      <c r="R165">
        <v>0</v>
      </c>
      <c r="S165">
        <v>5.3999999999999999E-2</v>
      </c>
      <c r="T165">
        <v>1.2E-2</v>
      </c>
      <c r="U165">
        <v>0</v>
      </c>
      <c r="V165">
        <v>0</v>
      </c>
      <c r="W165">
        <v>61.18</v>
      </c>
      <c r="X165">
        <v>257.68</v>
      </c>
      <c r="Y165">
        <v>105.61</v>
      </c>
      <c r="Z165">
        <v>0</v>
      </c>
      <c r="AA165">
        <v>218.2</v>
      </c>
      <c r="AB165">
        <v>0</v>
      </c>
      <c r="AC165">
        <v>77.62</v>
      </c>
      <c r="AD165">
        <v>93.38</v>
      </c>
      <c r="AE165">
        <v>0</v>
      </c>
      <c r="AF165">
        <v>146.94</v>
      </c>
      <c r="AG165">
        <v>0</v>
      </c>
      <c r="AH165">
        <v>8.6270000000000007</v>
      </c>
      <c r="AI165">
        <v>0.871</v>
      </c>
      <c r="AJ165">
        <v>0</v>
      </c>
      <c r="AK165">
        <v>0</v>
      </c>
      <c r="AL165">
        <v>2.5</v>
      </c>
      <c r="AM165">
        <v>0</v>
      </c>
      <c r="AN165">
        <v>0</v>
      </c>
      <c r="AO165">
        <v>0</v>
      </c>
      <c r="AP165">
        <v>1.24</v>
      </c>
      <c r="AQ165">
        <v>0</v>
      </c>
      <c r="AR165">
        <v>7.9059999999999997</v>
      </c>
      <c r="AS165">
        <v>0</v>
      </c>
      <c r="AT165">
        <v>4.7679999999999998</v>
      </c>
      <c r="AU165">
        <v>0</v>
      </c>
      <c r="AV165">
        <v>0</v>
      </c>
      <c r="AW165">
        <v>2.02</v>
      </c>
      <c r="AX165">
        <v>0</v>
      </c>
      <c r="AY165">
        <v>1.282</v>
      </c>
      <c r="AZ165">
        <v>0</v>
      </c>
      <c r="BA165">
        <v>0</v>
      </c>
      <c r="BB165">
        <v>0</v>
      </c>
      <c r="BC165">
        <v>2.1000000000000001E-2</v>
      </c>
      <c r="BD165">
        <v>0.03</v>
      </c>
      <c r="BE165">
        <v>0</v>
      </c>
      <c r="BF165">
        <v>0</v>
      </c>
      <c r="BG165">
        <v>0</v>
      </c>
      <c r="BH165">
        <v>0</v>
      </c>
      <c r="BI165">
        <v>0.17699999999999999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 s="40">
        <f t="shared" ref="BQ165:BQ170" si="15">BR165+BS165</f>
        <v>6007.5509999999995</v>
      </c>
      <c r="BR165" s="40">
        <f t="shared" ref="BR165:BR170" si="16">SUM(E165:L165)</f>
        <v>4847.1610000000001</v>
      </c>
      <c r="BS165" s="40">
        <f t="shared" ref="BS165:BS170" si="17">SUM(M165:BM165)</f>
        <v>1160.3899999999999</v>
      </c>
      <c r="BT165" s="32">
        <f t="shared" ref="BT165:BT170" si="18">BS165/BQ165</f>
        <v>0.19315524745441195</v>
      </c>
      <c r="BU165" s="29">
        <v>689.17643684753932</v>
      </c>
      <c r="BV165">
        <v>86.438000000000002</v>
      </c>
      <c r="BW165" s="31">
        <f t="shared" si="10"/>
        <v>9.9160261557875415</v>
      </c>
      <c r="BX165" s="31">
        <f t="shared" si="13"/>
        <v>0</v>
      </c>
      <c r="BY165" s="31">
        <f t="shared" si="14"/>
        <v>7.0184696569920844</v>
      </c>
    </row>
    <row r="166" spans="1:77" x14ac:dyDescent="0.2">
      <c r="A166" s="5">
        <v>32</v>
      </c>
      <c r="B166" s="5">
        <v>2</v>
      </c>
      <c r="C166" s="6" t="s">
        <v>163</v>
      </c>
      <c r="D166" s="30">
        <v>890</v>
      </c>
      <c r="E166">
        <v>621.20000000000005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3.54</v>
      </c>
      <c r="M166">
        <v>0</v>
      </c>
      <c r="N166">
        <v>2.7</v>
      </c>
      <c r="O166">
        <v>0.53100000000000003</v>
      </c>
      <c r="P166">
        <v>0.23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34.72</v>
      </c>
      <c r="Y166">
        <v>78.790000000000006</v>
      </c>
      <c r="Z166">
        <v>9.3800000000000008</v>
      </c>
      <c r="AA166">
        <v>0</v>
      </c>
      <c r="AB166">
        <v>0</v>
      </c>
      <c r="AC166">
        <v>11.46</v>
      </c>
      <c r="AD166">
        <v>9.26</v>
      </c>
      <c r="AE166">
        <v>0</v>
      </c>
      <c r="AF166">
        <v>6.85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 s="40">
        <f t="shared" si="15"/>
        <v>778.66100000000006</v>
      </c>
      <c r="BR166" s="40">
        <f t="shared" si="16"/>
        <v>624.74</v>
      </c>
      <c r="BS166" s="40">
        <f t="shared" si="17"/>
        <v>153.92099999999999</v>
      </c>
      <c r="BT166" s="32">
        <f t="shared" si="18"/>
        <v>0.19767395567519111</v>
      </c>
      <c r="BU166" s="29">
        <v>874.9</v>
      </c>
      <c r="BV166">
        <v>3.4609999999999999</v>
      </c>
      <c r="BW166" s="31">
        <f t="shared" si="10"/>
        <v>3.8887640449438203</v>
      </c>
      <c r="BX166" s="31">
        <f t="shared" si="13"/>
        <v>0</v>
      </c>
      <c r="BY166" s="31">
        <f t="shared" si="14"/>
        <v>0</v>
      </c>
    </row>
    <row r="167" spans="1:77" x14ac:dyDescent="0.2">
      <c r="A167" s="5">
        <v>32</v>
      </c>
      <c r="B167" s="5">
        <v>3</v>
      </c>
      <c r="C167" s="6" t="s">
        <v>164</v>
      </c>
      <c r="D167" s="30">
        <v>13410</v>
      </c>
      <c r="E167">
        <v>5394.63</v>
      </c>
      <c r="F167">
        <v>0</v>
      </c>
      <c r="G167">
        <v>3.56</v>
      </c>
      <c r="H167">
        <v>0</v>
      </c>
      <c r="I167">
        <v>0</v>
      </c>
      <c r="J167">
        <v>45.56</v>
      </c>
      <c r="K167">
        <v>0</v>
      </c>
      <c r="L167">
        <v>0</v>
      </c>
      <c r="M167">
        <v>346.12</v>
      </c>
      <c r="N167">
        <v>30.62</v>
      </c>
      <c r="O167">
        <v>55.375999999999998</v>
      </c>
      <c r="P167">
        <v>63.098999999999997</v>
      </c>
      <c r="Q167">
        <v>0</v>
      </c>
      <c r="R167">
        <v>0</v>
      </c>
      <c r="S167">
        <v>0</v>
      </c>
      <c r="T167">
        <v>0</v>
      </c>
      <c r="U167">
        <v>81.84</v>
      </c>
      <c r="V167">
        <v>0</v>
      </c>
      <c r="W167">
        <v>653.20000000000005</v>
      </c>
      <c r="X167">
        <v>356.31</v>
      </c>
      <c r="Y167">
        <v>140.84</v>
      </c>
      <c r="Z167">
        <v>12.02</v>
      </c>
      <c r="AA167">
        <v>0</v>
      </c>
      <c r="AB167">
        <v>92.64</v>
      </c>
      <c r="AC167">
        <v>79.84</v>
      </c>
      <c r="AD167">
        <v>146.38</v>
      </c>
      <c r="AE167">
        <v>0</v>
      </c>
      <c r="AF167">
        <v>0</v>
      </c>
      <c r="AG167">
        <v>0.3</v>
      </c>
      <c r="AH167">
        <v>36.305</v>
      </c>
      <c r="AI167">
        <v>3.3879999999999999</v>
      </c>
      <c r="AJ167">
        <v>231</v>
      </c>
      <c r="AK167">
        <v>0</v>
      </c>
      <c r="AL167">
        <v>2.375</v>
      </c>
      <c r="AM167">
        <v>1.8109999999999999</v>
      </c>
      <c r="AN167">
        <v>0</v>
      </c>
      <c r="AO167">
        <v>0.16</v>
      </c>
      <c r="AP167">
        <v>0.621</v>
      </c>
      <c r="AQ167">
        <v>11.532999999999999</v>
      </c>
      <c r="AR167">
        <v>0</v>
      </c>
      <c r="AS167">
        <v>0</v>
      </c>
      <c r="AT167">
        <v>7.0389999999999997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0.12</v>
      </c>
      <c r="BE167">
        <v>0</v>
      </c>
      <c r="BF167">
        <v>0</v>
      </c>
      <c r="BG167">
        <v>0</v>
      </c>
      <c r="BH167">
        <v>4.8000000000000001E-2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 s="40">
        <f t="shared" si="15"/>
        <v>7796.7350000000006</v>
      </c>
      <c r="BR167" s="40">
        <f t="shared" si="16"/>
        <v>5443.7500000000009</v>
      </c>
      <c r="BS167" s="40">
        <f t="shared" si="17"/>
        <v>2352.9849999999997</v>
      </c>
      <c r="BT167" s="32">
        <f t="shared" si="18"/>
        <v>0.30179107023645146</v>
      </c>
      <c r="BU167" s="29">
        <v>581.41200596569729</v>
      </c>
      <c r="BV167">
        <v>149.095</v>
      </c>
      <c r="BW167" s="31">
        <f t="shared" si="10"/>
        <v>11.118195376584637</v>
      </c>
      <c r="BX167" s="31">
        <f t="shared" si="13"/>
        <v>6.1029082774049215</v>
      </c>
      <c r="BY167" s="31">
        <f t="shared" si="14"/>
        <v>48.709917971662946</v>
      </c>
    </row>
    <row r="168" spans="1:77" x14ac:dyDescent="0.2">
      <c r="A168" s="5">
        <v>32</v>
      </c>
      <c r="B168" s="5">
        <v>4</v>
      </c>
      <c r="C168" s="6" t="s">
        <v>165</v>
      </c>
      <c r="D168" s="30">
        <v>5913</v>
      </c>
      <c r="E168">
        <v>1068.4000000000001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31.48</v>
      </c>
      <c r="N168">
        <v>7.5</v>
      </c>
      <c r="O168">
        <v>18.02</v>
      </c>
      <c r="P168">
        <v>17.664999999999999</v>
      </c>
      <c r="Q168">
        <v>0</v>
      </c>
      <c r="R168">
        <v>0</v>
      </c>
      <c r="S168">
        <v>0</v>
      </c>
      <c r="T168">
        <v>0</v>
      </c>
      <c r="U168">
        <v>0.12</v>
      </c>
      <c r="V168">
        <v>0</v>
      </c>
      <c r="W168">
        <v>32.24</v>
      </c>
      <c r="X168">
        <v>256.70999999999998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53.96</v>
      </c>
      <c r="AE168">
        <v>0</v>
      </c>
      <c r="AF168">
        <v>53.18</v>
      </c>
      <c r="AG168">
        <v>0</v>
      </c>
      <c r="AH168">
        <v>19.866</v>
      </c>
      <c r="AI168">
        <v>0.17</v>
      </c>
      <c r="AJ168">
        <v>356.32</v>
      </c>
      <c r="AK168">
        <v>0</v>
      </c>
      <c r="AL168">
        <v>1.88</v>
      </c>
      <c r="AM168">
        <v>0.8</v>
      </c>
      <c r="AN168">
        <v>0</v>
      </c>
      <c r="AO168">
        <v>0</v>
      </c>
      <c r="AP168">
        <v>0</v>
      </c>
      <c r="AQ168">
        <v>2.52</v>
      </c>
      <c r="AR168">
        <v>0</v>
      </c>
      <c r="AS168">
        <v>0</v>
      </c>
      <c r="AT168">
        <v>3.26</v>
      </c>
      <c r="AU168">
        <v>0</v>
      </c>
      <c r="AV168">
        <v>0</v>
      </c>
      <c r="AW168">
        <v>0.7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2.2290000000000001</v>
      </c>
      <c r="BF168">
        <v>0</v>
      </c>
      <c r="BG168">
        <v>0</v>
      </c>
      <c r="BH168">
        <v>0</v>
      </c>
      <c r="BI168">
        <v>0.13300000000000001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 s="40">
        <f t="shared" si="15"/>
        <v>1927.1530000000002</v>
      </c>
      <c r="BR168" s="40">
        <f t="shared" si="16"/>
        <v>1068.4000000000001</v>
      </c>
      <c r="BS168" s="40">
        <f t="shared" si="17"/>
        <v>858.75300000000004</v>
      </c>
      <c r="BT168" s="32">
        <f t="shared" si="18"/>
        <v>0.44560706908065933</v>
      </c>
      <c r="BU168" s="29">
        <v>325.91797733806868</v>
      </c>
      <c r="BV168">
        <v>43.185000000000002</v>
      </c>
      <c r="BW168" s="31">
        <f t="shared" si="10"/>
        <v>7.3033992897006597</v>
      </c>
      <c r="BX168" s="31">
        <f t="shared" si="13"/>
        <v>2.0294266869609334E-2</v>
      </c>
      <c r="BY168" s="31">
        <f t="shared" si="14"/>
        <v>5.4523930323017078</v>
      </c>
    </row>
    <row r="169" spans="1:77" x14ac:dyDescent="0.2">
      <c r="A169" s="5">
        <v>32</v>
      </c>
      <c r="B169" s="5">
        <v>5</v>
      </c>
      <c r="C169" s="6" t="s">
        <v>166</v>
      </c>
      <c r="D169" s="30">
        <v>2091</v>
      </c>
      <c r="E169">
        <v>1244.08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18.760000000000002</v>
      </c>
      <c r="M169">
        <v>0</v>
      </c>
      <c r="N169">
        <v>4.8099999999999996</v>
      </c>
      <c r="O169">
        <v>0.72099999999999997</v>
      </c>
      <c r="P169">
        <v>7.58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66.63</v>
      </c>
      <c r="Y169">
        <v>12.63</v>
      </c>
      <c r="Z169">
        <v>47.82</v>
      </c>
      <c r="AA169">
        <v>0</v>
      </c>
      <c r="AB169">
        <v>0</v>
      </c>
      <c r="AC169">
        <v>20.65</v>
      </c>
      <c r="AD169">
        <v>40.1</v>
      </c>
      <c r="AE169">
        <v>0</v>
      </c>
      <c r="AF169">
        <v>24.72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1.3560000000000001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4.3999999999999997E-2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 s="40">
        <f t="shared" si="15"/>
        <v>1489.9009999999998</v>
      </c>
      <c r="BR169" s="40">
        <f t="shared" si="16"/>
        <v>1262.8399999999999</v>
      </c>
      <c r="BS169" s="40">
        <f t="shared" si="17"/>
        <v>227.06100000000001</v>
      </c>
      <c r="BT169" s="32">
        <f t="shared" si="18"/>
        <v>0.15240005879585289</v>
      </c>
      <c r="BU169" s="29">
        <v>712.53036824485889</v>
      </c>
      <c r="BV169">
        <v>13.111000000000001</v>
      </c>
      <c r="BW169" s="31">
        <f t="shared" si="10"/>
        <v>6.2702056432329032</v>
      </c>
      <c r="BX169" s="31">
        <f t="shared" si="13"/>
        <v>0</v>
      </c>
      <c r="BY169" s="31">
        <f t="shared" si="14"/>
        <v>0</v>
      </c>
    </row>
    <row r="170" spans="1:77" x14ac:dyDescent="0.2">
      <c r="A170" s="5">
        <v>32</v>
      </c>
      <c r="B170" s="5">
        <v>6</v>
      </c>
      <c r="C170" s="6" t="s">
        <v>167</v>
      </c>
      <c r="D170" s="30">
        <v>205535</v>
      </c>
      <c r="E170">
        <v>81516.259999999995</v>
      </c>
      <c r="F170">
        <v>0</v>
      </c>
      <c r="G170">
        <v>0</v>
      </c>
      <c r="H170">
        <v>0</v>
      </c>
      <c r="I170">
        <v>0</v>
      </c>
      <c r="J170">
        <v>501.46</v>
      </c>
      <c r="K170">
        <v>0</v>
      </c>
      <c r="L170" s="29">
        <v>221.5</v>
      </c>
      <c r="M170" s="29">
        <v>1618.88</v>
      </c>
      <c r="N170">
        <v>344.44</v>
      </c>
      <c r="O170">
        <v>592.51300000000003</v>
      </c>
      <c r="P170">
        <v>943.72699999999998</v>
      </c>
      <c r="Q170">
        <v>2.0750000000000002</v>
      </c>
      <c r="R170">
        <v>0</v>
      </c>
      <c r="S170">
        <v>5.5E-2</v>
      </c>
      <c r="T170">
        <v>0</v>
      </c>
      <c r="U170">
        <v>0</v>
      </c>
      <c r="V170">
        <v>0</v>
      </c>
      <c r="W170">
        <v>270.92</v>
      </c>
      <c r="X170">
        <v>6160.86</v>
      </c>
      <c r="Y170">
        <v>960.24</v>
      </c>
      <c r="Z170">
        <v>0</v>
      </c>
      <c r="AA170">
        <v>3084.28</v>
      </c>
      <c r="AB170">
        <v>0</v>
      </c>
      <c r="AC170">
        <v>1424.64</v>
      </c>
      <c r="AD170">
        <v>819.74800000000005</v>
      </c>
      <c r="AE170">
        <v>0</v>
      </c>
      <c r="AF170">
        <v>2637.31</v>
      </c>
      <c r="AG170">
        <v>166.91</v>
      </c>
      <c r="AH170">
        <v>371.59</v>
      </c>
      <c r="AI170">
        <v>7.3929999999999998</v>
      </c>
      <c r="AJ170">
        <v>0</v>
      </c>
      <c r="AK170">
        <v>0</v>
      </c>
      <c r="AL170">
        <v>6.4</v>
      </c>
      <c r="AM170">
        <v>0</v>
      </c>
      <c r="AN170">
        <v>0</v>
      </c>
      <c r="AO170">
        <v>0</v>
      </c>
      <c r="AP170">
        <v>11.43</v>
      </c>
      <c r="AQ170">
        <v>0</v>
      </c>
      <c r="AR170">
        <v>62.128</v>
      </c>
      <c r="AS170">
        <v>0</v>
      </c>
      <c r="AT170">
        <v>40.313000000000002</v>
      </c>
      <c r="AU170">
        <v>0</v>
      </c>
      <c r="AV170">
        <v>0</v>
      </c>
      <c r="AW170">
        <v>13.14</v>
      </c>
      <c r="AX170">
        <v>0</v>
      </c>
      <c r="AY170">
        <v>4.9480000000000004</v>
      </c>
      <c r="AZ170">
        <v>0</v>
      </c>
      <c r="BA170">
        <v>0</v>
      </c>
      <c r="BB170">
        <v>0</v>
      </c>
      <c r="BC170">
        <v>0.44800000000000001</v>
      </c>
      <c r="BD170">
        <v>1.22</v>
      </c>
      <c r="BE170">
        <v>0.87</v>
      </c>
      <c r="BF170">
        <v>0</v>
      </c>
      <c r="BG170">
        <v>0</v>
      </c>
      <c r="BH170">
        <v>0</v>
      </c>
      <c r="BI170">
        <v>19.047000000000001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 s="40">
        <f t="shared" si="15"/>
        <v>101804.745</v>
      </c>
      <c r="BR170" s="40">
        <f t="shared" si="16"/>
        <v>82239.22</v>
      </c>
      <c r="BS170" s="40">
        <f t="shared" si="17"/>
        <v>19565.524999999998</v>
      </c>
      <c r="BT170" s="32">
        <f t="shared" si="18"/>
        <v>0.19218676889765796</v>
      </c>
      <c r="BU170" s="29">
        <v>495.31585861288829</v>
      </c>
      <c r="BV170">
        <v>1882.81</v>
      </c>
      <c r="BW170" s="31">
        <f t="shared" si="10"/>
        <v>9.1605322694431592</v>
      </c>
      <c r="BX170" s="31">
        <f t="shared" si="13"/>
        <v>0</v>
      </c>
      <c r="BY170" s="31">
        <f t="shared" si="14"/>
        <v>1.3181210012893183</v>
      </c>
    </row>
    <row r="171" spans="1:77" x14ac:dyDescent="0.2">
      <c r="A171" s="5">
        <v>93</v>
      </c>
      <c r="B171" s="5">
        <v>1</v>
      </c>
      <c r="C171" s="6" t="s">
        <v>168</v>
      </c>
      <c r="D171" s="30">
        <v>289</v>
      </c>
      <c r="E171">
        <v>133.41999999999999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0.56000000000000005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4.34</v>
      </c>
      <c r="V171">
        <v>0</v>
      </c>
      <c r="W171">
        <v>0</v>
      </c>
      <c r="X171">
        <v>15.25</v>
      </c>
      <c r="Y171">
        <v>0</v>
      </c>
      <c r="Z171">
        <v>0</v>
      </c>
      <c r="AA171">
        <v>20.59</v>
      </c>
      <c r="AB171">
        <v>0</v>
      </c>
      <c r="AC171">
        <v>6.51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9.2999999999999999E-2</v>
      </c>
      <c r="AO171">
        <v>0</v>
      </c>
      <c r="AP171">
        <v>0</v>
      </c>
      <c r="AQ171">
        <v>0.107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 s="40">
        <v>180.87</v>
      </c>
      <c r="BR171" s="40">
        <v>133.97999999999999</v>
      </c>
      <c r="BS171" s="40">
        <v>46.89</v>
      </c>
      <c r="BT171" s="32">
        <v>0.25924697296400728</v>
      </c>
      <c r="BU171" s="29">
        <v>625.84775086505192</v>
      </c>
      <c r="BV171">
        <v>0</v>
      </c>
      <c r="BW171" s="31">
        <f t="shared" si="10"/>
        <v>0</v>
      </c>
      <c r="BX171" s="31">
        <f t="shared" si="13"/>
        <v>15.017301038062282</v>
      </c>
      <c r="BY171" s="31">
        <f t="shared" si="14"/>
        <v>0</v>
      </c>
    </row>
    <row r="172" spans="1:77" x14ac:dyDescent="0.2">
      <c r="A172" s="5">
        <v>93</v>
      </c>
      <c r="B172" s="5">
        <v>2</v>
      </c>
      <c r="C172" s="6" t="s">
        <v>169</v>
      </c>
      <c r="D172" s="30">
        <v>1336</v>
      </c>
      <c r="E172">
        <v>111.455</v>
      </c>
      <c r="F172">
        <v>0</v>
      </c>
      <c r="G172">
        <v>0</v>
      </c>
      <c r="H172">
        <v>0</v>
      </c>
      <c r="I172">
        <v>0</v>
      </c>
      <c r="J172">
        <v>10.42</v>
      </c>
      <c r="K172">
        <v>0</v>
      </c>
      <c r="L172">
        <v>54.795000000000002</v>
      </c>
      <c r="M172">
        <v>0</v>
      </c>
      <c r="N172">
        <v>3.1</v>
      </c>
      <c r="O172">
        <v>2.89</v>
      </c>
      <c r="P172">
        <v>2.2400000000000002</v>
      </c>
      <c r="Q172">
        <v>0</v>
      </c>
      <c r="R172">
        <v>0</v>
      </c>
      <c r="S172">
        <v>0</v>
      </c>
      <c r="T172">
        <v>0</v>
      </c>
      <c r="U172">
        <v>81.319999999999993</v>
      </c>
      <c r="V172">
        <v>0</v>
      </c>
      <c r="W172">
        <v>99.435000000000002</v>
      </c>
      <c r="X172">
        <v>52.94</v>
      </c>
      <c r="Y172">
        <v>0</v>
      </c>
      <c r="Z172">
        <v>0</v>
      </c>
      <c r="AA172">
        <v>71.540000000000006</v>
      </c>
      <c r="AB172">
        <v>0</v>
      </c>
      <c r="AC172">
        <v>0</v>
      </c>
      <c r="AD172">
        <v>25.56</v>
      </c>
      <c r="AE172">
        <v>0</v>
      </c>
      <c r="AF172">
        <v>17.774999999999999</v>
      </c>
      <c r="AG172">
        <v>0</v>
      </c>
      <c r="AH172">
        <v>0</v>
      </c>
      <c r="AI172">
        <v>0</v>
      </c>
      <c r="AJ172">
        <v>32.14</v>
      </c>
      <c r="AK172">
        <v>0</v>
      </c>
      <c r="AL172">
        <v>0.6</v>
      </c>
      <c r="AM172">
        <v>0.8</v>
      </c>
      <c r="AN172">
        <v>0.42899999999999999</v>
      </c>
      <c r="AO172">
        <v>0</v>
      </c>
      <c r="AP172">
        <v>0.254</v>
      </c>
      <c r="AQ172">
        <v>0</v>
      </c>
      <c r="AR172">
        <v>0</v>
      </c>
      <c r="AS172">
        <v>3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0.379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 s="40">
        <v>571.072</v>
      </c>
      <c r="BR172" s="40">
        <v>176.67</v>
      </c>
      <c r="BS172" s="40">
        <v>394.40199999999999</v>
      </c>
      <c r="BT172" s="32">
        <v>0.69063445590048189</v>
      </c>
      <c r="BU172" s="29">
        <v>427.44910179640721</v>
      </c>
      <c r="BV172">
        <v>8.23</v>
      </c>
      <c r="BW172" s="31">
        <f t="shared" si="10"/>
        <v>6.1601796407185629</v>
      </c>
      <c r="BX172" s="31">
        <f t="shared" si="13"/>
        <v>60.868263473053887</v>
      </c>
      <c r="BY172" s="31">
        <f t="shared" si="14"/>
        <v>74.427395209580851</v>
      </c>
    </row>
    <row r="173" spans="1:77" x14ac:dyDescent="0.2">
      <c r="A173" s="5">
        <v>93</v>
      </c>
      <c r="B173" s="5">
        <v>3</v>
      </c>
      <c r="C173" s="6" t="s">
        <v>170</v>
      </c>
      <c r="D173" s="30">
        <v>1808</v>
      </c>
      <c r="E173">
        <v>88.15</v>
      </c>
      <c r="F173">
        <v>0</v>
      </c>
      <c r="G173">
        <v>0</v>
      </c>
      <c r="H173">
        <v>0</v>
      </c>
      <c r="I173">
        <v>0</v>
      </c>
      <c r="J173">
        <v>14.92</v>
      </c>
      <c r="K173">
        <v>0</v>
      </c>
      <c r="L173">
        <v>39.799999999999997</v>
      </c>
      <c r="M173">
        <v>0</v>
      </c>
      <c r="N173">
        <v>3.44</v>
      </c>
      <c r="O173">
        <v>1.865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75.569999999999993</v>
      </c>
      <c r="V173">
        <v>0</v>
      </c>
      <c r="W173">
        <v>82.025000000000006</v>
      </c>
      <c r="X173">
        <v>57.64</v>
      </c>
      <c r="Y173">
        <v>9.2899999999999991</v>
      </c>
      <c r="Z173">
        <v>0</v>
      </c>
      <c r="AA173">
        <v>70.44</v>
      </c>
      <c r="AB173">
        <v>0</v>
      </c>
      <c r="AC173">
        <v>35.9</v>
      </c>
      <c r="AD173">
        <v>5.08</v>
      </c>
      <c r="AE173">
        <v>6.72</v>
      </c>
      <c r="AF173">
        <v>31.965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0.25</v>
      </c>
      <c r="AM173">
        <v>0.4</v>
      </c>
      <c r="AN173">
        <v>0.39500000000000002</v>
      </c>
      <c r="AO173">
        <v>0</v>
      </c>
      <c r="AP173">
        <v>0.25800000000000001</v>
      </c>
      <c r="AQ173">
        <v>0</v>
      </c>
      <c r="AR173">
        <v>0</v>
      </c>
      <c r="AS173">
        <v>1.79</v>
      </c>
      <c r="AT173">
        <v>1.198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0.35799999999999998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 s="40">
        <v>527.45399999999995</v>
      </c>
      <c r="BR173" s="40">
        <v>142.87</v>
      </c>
      <c r="BS173" s="40">
        <v>384.584</v>
      </c>
      <c r="BT173" s="32">
        <v>0.72913277745547478</v>
      </c>
      <c r="BU173" s="29">
        <v>291.73340707964604</v>
      </c>
      <c r="BV173">
        <v>5.3049999999999997</v>
      </c>
      <c r="BW173" s="31">
        <f t="shared" si="10"/>
        <v>2.9341814159292037</v>
      </c>
      <c r="BX173" s="31">
        <f t="shared" si="13"/>
        <v>41.797566371681413</v>
      </c>
      <c r="BY173" s="31">
        <f t="shared" si="14"/>
        <v>45.36780973451328</v>
      </c>
    </row>
    <row r="174" spans="1:77" x14ac:dyDescent="0.2">
      <c r="A174" s="5">
        <v>93</v>
      </c>
      <c r="B174" s="5">
        <v>4</v>
      </c>
      <c r="C174" s="6" t="s">
        <v>171</v>
      </c>
      <c r="D174" s="30">
        <v>9270</v>
      </c>
      <c r="E174">
        <v>1002.96</v>
      </c>
      <c r="F174">
        <v>0</v>
      </c>
      <c r="G174">
        <v>0</v>
      </c>
      <c r="H174">
        <v>0</v>
      </c>
      <c r="I174">
        <v>0</v>
      </c>
      <c r="J174">
        <v>34.659999999999997</v>
      </c>
      <c r="K174">
        <v>0</v>
      </c>
      <c r="L174">
        <v>184.26</v>
      </c>
      <c r="M174">
        <v>0</v>
      </c>
      <c r="N174">
        <v>16.195</v>
      </c>
      <c r="O174">
        <v>29.245000000000001</v>
      </c>
      <c r="P174">
        <v>28.7</v>
      </c>
      <c r="Q174">
        <v>0.443</v>
      </c>
      <c r="R174">
        <v>0</v>
      </c>
      <c r="S174">
        <v>0</v>
      </c>
      <c r="T174">
        <v>0</v>
      </c>
      <c r="U174">
        <v>813.74</v>
      </c>
      <c r="V174">
        <v>0</v>
      </c>
      <c r="W174">
        <v>540.72</v>
      </c>
      <c r="X174">
        <v>777.44</v>
      </c>
      <c r="Y174">
        <v>0</v>
      </c>
      <c r="Z174">
        <v>0</v>
      </c>
      <c r="AA174">
        <v>463.18</v>
      </c>
      <c r="AB174">
        <v>20.99</v>
      </c>
      <c r="AC174">
        <v>0</v>
      </c>
      <c r="AD174">
        <v>118.31</v>
      </c>
      <c r="AE174">
        <v>0</v>
      </c>
      <c r="AF174">
        <v>199.5</v>
      </c>
      <c r="AG174">
        <v>0</v>
      </c>
      <c r="AH174">
        <v>38.450000000000003</v>
      </c>
      <c r="AI174">
        <v>0</v>
      </c>
      <c r="AJ174">
        <v>407.3</v>
      </c>
      <c r="AK174">
        <v>0</v>
      </c>
      <c r="AL174">
        <v>5.4</v>
      </c>
      <c r="AM174">
        <v>0</v>
      </c>
      <c r="AN174">
        <v>1.1679999999999999</v>
      </c>
      <c r="AO174">
        <v>0</v>
      </c>
      <c r="AP174">
        <v>0</v>
      </c>
      <c r="AQ174">
        <v>1.2310000000000001</v>
      </c>
      <c r="AR174">
        <v>0</v>
      </c>
      <c r="AS174">
        <v>11.4</v>
      </c>
      <c r="AT174">
        <v>3.0910000000000002</v>
      </c>
      <c r="AU174">
        <v>0</v>
      </c>
      <c r="AV174">
        <v>0</v>
      </c>
      <c r="AW174">
        <v>1.8</v>
      </c>
      <c r="AX174">
        <v>0</v>
      </c>
      <c r="AY174">
        <v>0.19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 s="40">
        <v>4700.3729999999996</v>
      </c>
      <c r="BR174" s="40">
        <v>1221.8800000000001</v>
      </c>
      <c r="BS174" s="40">
        <v>3478.4929999999999</v>
      </c>
      <c r="BT174" s="32">
        <v>0.74004616229392861</v>
      </c>
      <c r="BU174" s="29">
        <v>507.05210355987055</v>
      </c>
      <c r="BV174">
        <v>74.582999999999998</v>
      </c>
      <c r="BW174" s="31">
        <f t="shared" si="10"/>
        <v>8.0456310679611658</v>
      </c>
      <c r="BX174" s="31">
        <f t="shared" si="13"/>
        <v>87.782092772384033</v>
      </c>
      <c r="BY174" s="31">
        <f t="shared" si="14"/>
        <v>58.330097087378647</v>
      </c>
    </row>
    <row r="175" spans="1:77" x14ac:dyDescent="0.2">
      <c r="A175" s="5">
        <v>93</v>
      </c>
      <c r="B175" s="5">
        <v>5</v>
      </c>
      <c r="C175" s="6" t="s">
        <v>172</v>
      </c>
      <c r="D175" s="30">
        <v>15601</v>
      </c>
      <c r="E175">
        <v>1141.99</v>
      </c>
      <c r="F175">
        <v>0</v>
      </c>
      <c r="G175">
        <v>0</v>
      </c>
      <c r="H175">
        <v>0</v>
      </c>
      <c r="I175">
        <v>0</v>
      </c>
      <c r="J175">
        <v>118.745</v>
      </c>
      <c r="K175">
        <v>0</v>
      </c>
      <c r="L175">
        <v>264.58499999999998</v>
      </c>
      <c r="M175">
        <v>0</v>
      </c>
      <c r="N175">
        <v>17.135000000000002</v>
      </c>
      <c r="O175">
        <v>26.555</v>
      </c>
      <c r="P175">
        <v>33.97</v>
      </c>
      <c r="Q175">
        <v>0.373</v>
      </c>
      <c r="R175">
        <v>0</v>
      </c>
      <c r="S175">
        <v>0</v>
      </c>
      <c r="T175">
        <v>0</v>
      </c>
      <c r="U175">
        <v>1078.6500000000001</v>
      </c>
      <c r="V175">
        <v>0</v>
      </c>
      <c r="W175">
        <v>939.22799999999995</v>
      </c>
      <c r="X175">
        <v>743.74</v>
      </c>
      <c r="Y175">
        <v>172.46</v>
      </c>
      <c r="Z175">
        <v>0</v>
      </c>
      <c r="AA175">
        <v>590.52499999999998</v>
      </c>
      <c r="AB175">
        <v>0</v>
      </c>
      <c r="AC175">
        <v>0</v>
      </c>
      <c r="AD175">
        <v>103.66</v>
      </c>
      <c r="AE175">
        <v>1.46</v>
      </c>
      <c r="AF175">
        <v>149.74</v>
      </c>
      <c r="AG175">
        <v>0</v>
      </c>
      <c r="AH175">
        <v>0</v>
      </c>
      <c r="AI175">
        <v>0</v>
      </c>
      <c r="AJ175">
        <v>455.17</v>
      </c>
      <c r="AK175">
        <v>0</v>
      </c>
      <c r="AL175">
        <v>1.8</v>
      </c>
      <c r="AM175">
        <v>1.3</v>
      </c>
      <c r="AN175">
        <v>1.04</v>
      </c>
      <c r="AO175">
        <v>0</v>
      </c>
      <c r="AP175">
        <v>1.397</v>
      </c>
      <c r="AQ175">
        <v>0</v>
      </c>
      <c r="AR175">
        <v>0</v>
      </c>
      <c r="AS175">
        <v>4.5199999999999996</v>
      </c>
      <c r="AT175">
        <v>6.5350000000000001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1.9490000000000001</v>
      </c>
      <c r="BD175">
        <v>0</v>
      </c>
      <c r="BE175">
        <v>0</v>
      </c>
      <c r="BF175">
        <v>0</v>
      </c>
      <c r="BG175">
        <v>0.105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 s="40">
        <v>5856.6319999999996</v>
      </c>
      <c r="BR175" s="40">
        <v>1525.32</v>
      </c>
      <c r="BS175" s="40">
        <v>4331.3119999999999</v>
      </c>
      <c r="BT175" s="32">
        <v>0.73955679646595518</v>
      </c>
      <c r="BU175" s="29">
        <v>375.40106403435675</v>
      </c>
      <c r="BV175">
        <v>78.033000000000001</v>
      </c>
      <c r="BW175" s="31">
        <f t="shared" si="10"/>
        <v>5.0017947567463619</v>
      </c>
      <c r="BX175" s="31">
        <f t="shared" si="13"/>
        <v>69.139798730850586</v>
      </c>
      <c r="BY175" s="31">
        <f t="shared" si="14"/>
        <v>60.203063906159855</v>
      </c>
    </row>
    <row r="176" spans="1:77" x14ac:dyDescent="0.2">
      <c r="A176" s="5">
        <v>93</v>
      </c>
      <c r="B176" s="5">
        <v>6</v>
      </c>
      <c r="C176" s="6" t="s">
        <v>173</v>
      </c>
      <c r="D176" s="30">
        <v>256</v>
      </c>
      <c r="E176">
        <v>142.76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6.9870000000000001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24.68</v>
      </c>
      <c r="V176">
        <v>0</v>
      </c>
      <c r="W176">
        <v>0</v>
      </c>
      <c r="X176">
        <v>21.43</v>
      </c>
      <c r="Y176">
        <v>0</v>
      </c>
      <c r="Z176">
        <v>0</v>
      </c>
      <c r="AA176">
        <v>28.55</v>
      </c>
      <c r="AB176">
        <v>0</v>
      </c>
      <c r="AC176">
        <v>6.83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7.26</v>
      </c>
      <c r="AK176">
        <v>0</v>
      </c>
      <c r="AL176">
        <v>0</v>
      </c>
      <c r="AM176">
        <v>0</v>
      </c>
      <c r="AN176">
        <v>0.104</v>
      </c>
      <c r="AO176">
        <v>0</v>
      </c>
      <c r="AP176">
        <v>0</v>
      </c>
      <c r="AQ176">
        <v>0.13300000000000001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 s="40">
        <v>238.73400000000001</v>
      </c>
      <c r="BR176" s="40">
        <v>149.74700000000001</v>
      </c>
      <c r="BS176" s="40">
        <v>88.986999999999995</v>
      </c>
      <c r="BT176" s="32">
        <v>0.3727453986445165</v>
      </c>
      <c r="BU176" s="29">
        <v>932.5546875</v>
      </c>
      <c r="BV176">
        <v>0</v>
      </c>
      <c r="BW176" s="31">
        <f t="shared" si="10"/>
        <v>0</v>
      </c>
      <c r="BX176" s="31">
        <f t="shared" si="13"/>
        <v>96.40625</v>
      </c>
      <c r="BY176" s="31">
        <f t="shared" si="14"/>
        <v>0</v>
      </c>
    </row>
    <row r="177" spans="1:77" x14ac:dyDescent="0.2">
      <c r="A177" s="5">
        <v>93</v>
      </c>
      <c r="B177" s="5">
        <v>7</v>
      </c>
      <c r="C177" s="6" t="s">
        <v>174</v>
      </c>
      <c r="D177" s="30">
        <v>9300</v>
      </c>
      <c r="E177">
        <v>747.84</v>
      </c>
      <c r="F177">
        <v>0</v>
      </c>
      <c r="G177">
        <v>0</v>
      </c>
      <c r="H177">
        <v>0</v>
      </c>
      <c r="I177">
        <v>0</v>
      </c>
      <c r="J177">
        <v>90.775000000000006</v>
      </c>
      <c r="K177">
        <v>0</v>
      </c>
      <c r="L177">
        <v>130.56700000000001</v>
      </c>
      <c r="M177">
        <v>0</v>
      </c>
      <c r="N177">
        <v>12.02</v>
      </c>
      <c r="O177">
        <v>18.420000000000002</v>
      </c>
      <c r="P177">
        <v>31.885000000000002</v>
      </c>
      <c r="Q177">
        <v>0</v>
      </c>
      <c r="R177">
        <v>0</v>
      </c>
      <c r="S177">
        <v>0</v>
      </c>
      <c r="T177">
        <v>0</v>
      </c>
      <c r="U177">
        <v>628.59</v>
      </c>
      <c r="V177">
        <v>0</v>
      </c>
      <c r="W177">
        <v>467.85899999999998</v>
      </c>
      <c r="X177">
        <v>525.33000000000004</v>
      </c>
      <c r="Y177">
        <v>347.49</v>
      </c>
      <c r="Z177">
        <v>0</v>
      </c>
      <c r="AA177">
        <v>365.58</v>
      </c>
      <c r="AB177">
        <v>0</v>
      </c>
      <c r="AC177">
        <v>0</v>
      </c>
      <c r="AD177">
        <v>38.36</v>
      </c>
      <c r="AE177">
        <v>0</v>
      </c>
      <c r="AF177">
        <v>90.503</v>
      </c>
      <c r="AG177">
        <v>0</v>
      </c>
      <c r="AH177">
        <v>0</v>
      </c>
      <c r="AI177">
        <v>0</v>
      </c>
      <c r="AJ177">
        <v>326.685</v>
      </c>
      <c r="AK177">
        <v>0</v>
      </c>
      <c r="AL177">
        <v>0.9</v>
      </c>
      <c r="AM177">
        <v>1.1000000000000001</v>
      </c>
      <c r="AN177">
        <v>0.79700000000000004</v>
      </c>
      <c r="AO177">
        <v>0</v>
      </c>
      <c r="AP177">
        <v>0.85599999999999998</v>
      </c>
      <c r="AQ177">
        <v>0</v>
      </c>
      <c r="AR177">
        <v>0</v>
      </c>
      <c r="AS177">
        <v>2.76</v>
      </c>
      <c r="AT177">
        <v>3.6989999999999998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1.014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 s="40">
        <v>3833.03</v>
      </c>
      <c r="BR177" s="40">
        <v>969.18200000000002</v>
      </c>
      <c r="BS177" s="40">
        <v>2863.848</v>
      </c>
      <c r="BT177" s="32">
        <v>0.74714990490551858</v>
      </c>
      <c r="BU177" s="29">
        <v>412.15376344086019</v>
      </c>
      <c r="BV177">
        <v>62.325000000000003</v>
      </c>
      <c r="BW177" s="31">
        <f t="shared" si="10"/>
        <v>6.7016129032258069</v>
      </c>
      <c r="BX177" s="31">
        <f t="shared" si="13"/>
        <v>67.590322580645164</v>
      </c>
      <c r="BY177" s="31">
        <f t="shared" si="14"/>
        <v>50.307419354838707</v>
      </c>
    </row>
    <row r="178" spans="1:77" x14ac:dyDescent="0.2">
      <c r="A178" s="5">
        <v>93</v>
      </c>
      <c r="B178" s="5">
        <v>8</v>
      </c>
      <c r="C178" s="6" t="s">
        <v>175</v>
      </c>
      <c r="D178" s="30">
        <v>2573</v>
      </c>
      <c r="E178">
        <v>256.68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69.34</v>
      </c>
      <c r="M178">
        <v>0</v>
      </c>
      <c r="N178">
        <v>4.2649999999999997</v>
      </c>
      <c r="O178">
        <v>7.5549999999999997</v>
      </c>
      <c r="P178">
        <v>6.5</v>
      </c>
      <c r="Q178">
        <v>0</v>
      </c>
      <c r="R178">
        <v>0</v>
      </c>
      <c r="S178">
        <v>0</v>
      </c>
      <c r="T178">
        <v>0</v>
      </c>
      <c r="U178">
        <v>152.26</v>
      </c>
      <c r="V178">
        <v>0</v>
      </c>
      <c r="W178">
        <v>0</v>
      </c>
      <c r="X178">
        <v>166.86</v>
      </c>
      <c r="Y178">
        <v>0</v>
      </c>
      <c r="Z178">
        <v>0</v>
      </c>
      <c r="AA178">
        <v>146.96</v>
      </c>
      <c r="AB178">
        <v>0</v>
      </c>
      <c r="AC178">
        <v>64.239999999999995</v>
      </c>
      <c r="AD178">
        <v>27.75</v>
      </c>
      <c r="AE178">
        <v>0</v>
      </c>
      <c r="AF178">
        <v>29.5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1.0900000000000001</v>
      </c>
      <c r="AM178">
        <v>0</v>
      </c>
      <c r="AN178">
        <v>0.36699999999999999</v>
      </c>
      <c r="AO178">
        <v>0</v>
      </c>
      <c r="AP178">
        <v>0</v>
      </c>
      <c r="AQ178">
        <v>0.33900000000000002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 s="40">
        <v>933.70600000000002</v>
      </c>
      <c r="BR178" s="40">
        <v>326.02</v>
      </c>
      <c r="BS178" s="40">
        <v>607.68600000000004</v>
      </c>
      <c r="BT178" s="32">
        <v>0.65083227482740824</v>
      </c>
      <c r="BU178" s="29">
        <v>362.88612514574424</v>
      </c>
      <c r="BV178">
        <v>18.32</v>
      </c>
      <c r="BW178" s="31">
        <f t="shared" si="10"/>
        <v>7.1200932763311311</v>
      </c>
      <c r="BX178" s="31">
        <f t="shared" si="13"/>
        <v>59.176059075009711</v>
      </c>
      <c r="BY178" s="31">
        <f t="shared" si="14"/>
        <v>0</v>
      </c>
    </row>
    <row r="179" spans="1:77" x14ac:dyDescent="0.2">
      <c r="A179" s="5">
        <v>93</v>
      </c>
      <c r="B179" s="5">
        <v>9</v>
      </c>
      <c r="C179" s="6" t="s">
        <v>176</v>
      </c>
      <c r="D179" s="30">
        <v>6541</v>
      </c>
      <c r="E179">
        <v>355.5</v>
      </c>
      <c r="F179">
        <v>0</v>
      </c>
      <c r="G179">
        <v>0</v>
      </c>
      <c r="H179">
        <v>0</v>
      </c>
      <c r="I179">
        <v>0</v>
      </c>
      <c r="J179">
        <v>80.260000000000005</v>
      </c>
      <c r="K179">
        <v>0</v>
      </c>
      <c r="L179">
        <v>134.1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497.88</v>
      </c>
      <c r="V179">
        <v>0</v>
      </c>
      <c r="W179">
        <v>85.82</v>
      </c>
      <c r="X179">
        <v>291.39999999999998</v>
      </c>
      <c r="Y179">
        <v>0</v>
      </c>
      <c r="Z179">
        <v>0</v>
      </c>
      <c r="AA179">
        <v>214.06</v>
      </c>
      <c r="AB179">
        <v>0</v>
      </c>
      <c r="AC179">
        <v>5.14</v>
      </c>
      <c r="AD179">
        <v>20.28</v>
      </c>
      <c r="AE179">
        <v>0</v>
      </c>
      <c r="AF179">
        <v>29.16</v>
      </c>
      <c r="AG179">
        <v>0</v>
      </c>
      <c r="AH179">
        <v>0</v>
      </c>
      <c r="AI179">
        <v>0</v>
      </c>
      <c r="AJ179">
        <v>188.98</v>
      </c>
      <c r="AK179">
        <v>0</v>
      </c>
      <c r="AL179">
        <v>0</v>
      </c>
      <c r="AM179">
        <v>0</v>
      </c>
      <c r="AN179">
        <v>0.51800000000000002</v>
      </c>
      <c r="AO179">
        <v>0</v>
      </c>
      <c r="AP179">
        <v>0</v>
      </c>
      <c r="AQ179">
        <v>0.45100000000000001</v>
      </c>
      <c r="AR179">
        <v>0</v>
      </c>
      <c r="AS179">
        <v>0</v>
      </c>
      <c r="AT179">
        <v>0.25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0.39300000000000002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 s="40">
        <v>1904.192</v>
      </c>
      <c r="BR179" s="40">
        <v>569.86</v>
      </c>
      <c r="BS179" s="40">
        <v>1334.3320000000001</v>
      </c>
      <c r="BT179" s="32">
        <v>0.7007339596007125</v>
      </c>
      <c r="BU179" s="29">
        <v>291.11634306680935</v>
      </c>
      <c r="BV179">
        <v>0</v>
      </c>
      <c r="BW179" s="31">
        <f t="shared" si="10"/>
        <v>0</v>
      </c>
      <c r="BX179" s="31">
        <f t="shared" si="13"/>
        <v>76.116801712276413</v>
      </c>
      <c r="BY179" s="31">
        <f t="shared" si="14"/>
        <v>13.12031799419049</v>
      </c>
    </row>
    <row r="180" spans="1:77" x14ac:dyDescent="0.2">
      <c r="A180" s="5">
        <v>93</v>
      </c>
      <c r="B180" s="5">
        <v>10</v>
      </c>
      <c r="C180" s="6" t="s">
        <v>177</v>
      </c>
      <c r="D180" s="30">
        <v>8585</v>
      </c>
      <c r="E180">
        <v>572.44500000000005</v>
      </c>
      <c r="F180">
        <v>0</v>
      </c>
      <c r="G180">
        <v>0</v>
      </c>
      <c r="H180">
        <v>0</v>
      </c>
      <c r="I180">
        <v>0</v>
      </c>
      <c r="J180">
        <v>115.79</v>
      </c>
      <c r="K180">
        <v>0</v>
      </c>
      <c r="L180">
        <v>151.08500000000001</v>
      </c>
      <c r="M180">
        <v>0</v>
      </c>
      <c r="N180">
        <v>13.42</v>
      </c>
      <c r="O180">
        <v>20.7</v>
      </c>
      <c r="P180">
        <v>18.565000000000001</v>
      </c>
      <c r="Q180">
        <v>0.157</v>
      </c>
      <c r="R180">
        <v>0</v>
      </c>
      <c r="S180">
        <v>0</v>
      </c>
      <c r="T180">
        <v>0</v>
      </c>
      <c r="U180">
        <v>537.16</v>
      </c>
      <c r="V180">
        <v>0</v>
      </c>
      <c r="W180">
        <v>682.29</v>
      </c>
      <c r="X180">
        <v>371.435</v>
      </c>
      <c r="Y180">
        <v>137.54499999999999</v>
      </c>
      <c r="Z180">
        <v>0</v>
      </c>
      <c r="AA180">
        <v>385.8</v>
      </c>
      <c r="AB180">
        <v>1.5</v>
      </c>
      <c r="AC180">
        <v>194.71700000000001</v>
      </c>
      <c r="AD180">
        <v>80.2</v>
      </c>
      <c r="AE180">
        <v>1.74</v>
      </c>
      <c r="AF180">
        <v>143.44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1.32</v>
      </c>
      <c r="AM180">
        <v>1.8</v>
      </c>
      <c r="AN180">
        <v>1.0529999999999999</v>
      </c>
      <c r="AO180">
        <v>0</v>
      </c>
      <c r="AP180">
        <v>2.5790000000000002</v>
      </c>
      <c r="AQ180">
        <v>0</v>
      </c>
      <c r="AR180">
        <v>0</v>
      </c>
      <c r="AS180">
        <v>2.14</v>
      </c>
      <c r="AT180">
        <v>4.3490000000000002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1.0449999999999999</v>
      </c>
      <c r="BD180">
        <v>0</v>
      </c>
      <c r="BE180">
        <v>0</v>
      </c>
      <c r="BF180">
        <v>0</v>
      </c>
      <c r="BG180">
        <v>1.4E-2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 s="40">
        <v>3442.2890000000002</v>
      </c>
      <c r="BR180" s="40">
        <v>839.32</v>
      </c>
      <c r="BS180" s="40">
        <v>2602.9690000000001</v>
      </c>
      <c r="BT180" s="32">
        <v>0.75617387151398385</v>
      </c>
      <c r="BU180" s="29">
        <v>400.96552125800815</v>
      </c>
      <c r="BV180">
        <v>52.841999999999999</v>
      </c>
      <c r="BW180" s="31">
        <f t="shared" si="10"/>
        <v>6.1551543389633085</v>
      </c>
      <c r="BX180" s="31">
        <f t="shared" si="13"/>
        <v>62.569598136284213</v>
      </c>
      <c r="BY180" s="31">
        <f t="shared" si="14"/>
        <v>79.474665113570182</v>
      </c>
    </row>
    <row r="181" spans="1:77" x14ac:dyDescent="0.2">
      <c r="A181" s="5">
        <v>93</v>
      </c>
      <c r="B181" s="5">
        <v>11</v>
      </c>
      <c r="C181" s="6" t="s">
        <v>178</v>
      </c>
      <c r="D181" s="30">
        <v>942</v>
      </c>
      <c r="E181">
        <v>204.16</v>
      </c>
      <c r="F181">
        <v>0</v>
      </c>
      <c r="G181">
        <v>0</v>
      </c>
      <c r="H181">
        <v>0</v>
      </c>
      <c r="I181">
        <v>0</v>
      </c>
      <c r="J181">
        <v>20.72</v>
      </c>
      <c r="K181">
        <v>0</v>
      </c>
      <c r="L181">
        <v>15.5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2.42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41.61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84.215000000000003</v>
      </c>
      <c r="AK181">
        <v>0</v>
      </c>
      <c r="AL181">
        <v>0</v>
      </c>
      <c r="AM181">
        <v>0</v>
      </c>
      <c r="AN181">
        <v>0.36899999999999999</v>
      </c>
      <c r="AO181">
        <v>0</v>
      </c>
      <c r="AP181">
        <v>0</v>
      </c>
      <c r="AQ181">
        <v>0.34100000000000003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 s="40">
        <v>369.33499999999998</v>
      </c>
      <c r="BR181" s="40">
        <v>240.38</v>
      </c>
      <c r="BS181" s="40">
        <v>128.95500000000001</v>
      </c>
      <c r="BT181" s="32">
        <v>0.34915456157688818</v>
      </c>
      <c r="BU181" s="29">
        <v>392.07537154989382</v>
      </c>
      <c r="BV181">
        <v>0</v>
      </c>
      <c r="BW181" s="31">
        <f t="shared" si="10"/>
        <v>0</v>
      </c>
      <c r="BX181" s="31">
        <f t="shared" si="13"/>
        <v>2.5690021231422508</v>
      </c>
      <c r="BY181" s="31">
        <f t="shared" si="14"/>
        <v>0</v>
      </c>
    </row>
    <row r="182" spans="1:77" x14ac:dyDescent="0.2">
      <c r="A182" s="5">
        <v>93</v>
      </c>
      <c r="B182" s="5">
        <v>12</v>
      </c>
      <c r="C182" s="6" t="s">
        <v>179</v>
      </c>
      <c r="D182" s="30">
        <v>1637</v>
      </c>
      <c r="E182">
        <v>114.4</v>
      </c>
      <c r="F182">
        <v>0</v>
      </c>
      <c r="G182">
        <v>0</v>
      </c>
      <c r="H182">
        <v>0</v>
      </c>
      <c r="I182">
        <v>0</v>
      </c>
      <c r="J182">
        <v>33.9</v>
      </c>
      <c r="K182">
        <v>0</v>
      </c>
      <c r="L182">
        <v>66.92</v>
      </c>
      <c r="M182">
        <v>0</v>
      </c>
      <c r="N182">
        <v>1.32</v>
      </c>
      <c r="O182">
        <v>2.36</v>
      </c>
      <c r="P182">
        <v>2.9</v>
      </c>
      <c r="Q182">
        <v>0</v>
      </c>
      <c r="R182">
        <v>0</v>
      </c>
      <c r="S182">
        <v>0</v>
      </c>
      <c r="T182">
        <v>0</v>
      </c>
      <c r="U182">
        <v>101.48</v>
      </c>
      <c r="V182">
        <v>0</v>
      </c>
      <c r="W182">
        <v>46.58</v>
      </c>
      <c r="X182">
        <v>0</v>
      </c>
      <c r="Y182">
        <v>0</v>
      </c>
      <c r="Z182">
        <v>0</v>
      </c>
      <c r="AA182">
        <v>61.18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176.88</v>
      </c>
      <c r="AK182">
        <v>0</v>
      </c>
      <c r="AL182">
        <v>0.4</v>
      </c>
      <c r="AM182">
        <v>0</v>
      </c>
      <c r="AN182">
        <v>0.20599999999999999</v>
      </c>
      <c r="AO182">
        <v>0</v>
      </c>
      <c r="AP182">
        <v>0</v>
      </c>
      <c r="AQ182">
        <v>0.18</v>
      </c>
      <c r="AR182">
        <v>0.7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1.7999999999999999E-2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 s="40">
        <v>609.42399999999998</v>
      </c>
      <c r="BR182" s="40">
        <v>215.22</v>
      </c>
      <c r="BS182" s="40">
        <v>394.20400000000001</v>
      </c>
      <c r="BT182" s="32">
        <v>0.64684685867310776</v>
      </c>
      <c r="BU182" s="29">
        <v>372.28100183262063</v>
      </c>
      <c r="BV182">
        <v>6.58</v>
      </c>
      <c r="BW182" s="31">
        <f t="shared" si="10"/>
        <v>4.0195479535736096</v>
      </c>
      <c r="BX182" s="31">
        <f t="shared" si="13"/>
        <v>61.991447770311552</v>
      </c>
      <c r="BY182" s="31">
        <f t="shared" si="14"/>
        <v>28.454489920586436</v>
      </c>
    </row>
    <row r="183" spans="1:77" x14ac:dyDescent="0.2">
      <c r="A183" s="5">
        <v>93</v>
      </c>
      <c r="B183" s="5">
        <v>13</v>
      </c>
      <c r="C183" s="6" t="s">
        <v>180</v>
      </c>
      <c r="D183" s="30">
        <v>5260</v>
      </c>
      <c r="E183">
        <v>264.56</v>
      </c>
      <c r="F183">
        <v>0</v>
      </c>
      <c r="G183">
        <v>0</v>
      </c>
      <c r="H183">
        <v>0</v>
      </c>
      <c r="I183">
        <v>0</v>
      </c>
      <c r="J183">
        <v>87.49</v>
      </c>
      <c r="K183">
        <v>0</v>
      </c>
      <c r="L183">
        <v>106.38500000000001</v>
      </c>
      <c r="M183">
        <v>0</v>
      </c>
      <c r="N183">
        <v>6.21</v>
      </c>
      <c r="O183">
        <v>12.475</v>
      </c>
      <c r="P183">
        <v>11.08</v>
      </c>
      <c r="Q183">
        <v>0.151</v>
      </c>
      <c r="R183">
        <v>0</v>
      </c>
      <c r="S183">
        <v>0</v>
      </c>
      <c r="T183">
        <v>0</v>
      </c>
      <c r="U183">
        <v>242.97</v>
      </c>
      <c r="V183">
        <v>0</v>
      </c>
      <c r="W183">
        <v>364.38499999999999</v>
      </c>
      <c r="X183">
        <v>166.27</v>
      </c>
      <c r="Y183">
        <v>61.49</v>
      </c>
      <c r="Z183">
        <v>0</v>
      </c>
      <c r="AA183">
        <v>224.18</v>
      </c>
      <c r="AB183">
        <v>2.76</v>
      </c>
      <c r="AC183">
        <v>105.58</v>
      </c>
      <c r="AD183">
        <v>0</v>
      </c>
      <c r="AE183">
        <v>0</v>
      </c>
      <c r="AF183">
        <v>63.784999999999997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1.02</v>
      </c>
      <c r="AM183">
        <v>0</v>
      </c>
      <c r="AN183">
        <v>0.66300000000000003</v>
      </c>
      <c r="AO183">
        <v>0</v>
      </c>
      <c r="AP183">
        <v>0.66200000000000003</v>
      </c>
      <c r="AQ183">
        <v>0</v>
      </c>
      <c r="AR183">
        <v>0</v>
      </c>
      <c r="AS183">
        <v>2.04</v>
      </c>
      <c r="AT183">
        <v>1.6839999999999999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0.54100000000000004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 s="40">
        <v>1726.3810000000001</v>
      </c>
      <c r="BR183" s="40">
        <v>458.435</v>
      </c>
      <c r="BS183" s="40">
        <v>1267.9459999999999</v>
      </c>
      <c r="BT183" s="32">
        <v>0.73445317111344488</v>
      </c>
      <c r="BU183" s="29">
        <v>328.20931558935359</v>
      </c>
      <c r="BV183">
        <v>29.916</v>
      </c>
      <c r="BW183" s="31">
        <f t="shared" si="10"/>
        <v>5.6874524714828905</v>
      </c>
      <c r="BX183" s="31">
        <f t="shared" si="13"/>
        <v>46.192015209125479</v>
      </c>
      <c r="BY183" s="31">
        <f t="shared" si="14"/>
        <v>69.274714828897345</v>
      </c>
    </row>
    <row r="184" spans="1:77" x14ac:dyDescent="0.2">
      <c r="A184" s="5">
        <v>93</v>
      </c>
      <c r="B184" s="5">
        <v>14</v>
      </c>
      <c r="C184" s="6" t="s">
        <v>181</v>
      </c>
      <c r="D184" s="30">
        <v>431</v>
      </c>
      <c r="E184">
        <v>133.94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20.86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10.199999999999999</v>
      </c>
      <c r="V184">
        <v>0</v>
      </c>
      <c r="W184">
        <v>0</v>
      </c>
      <c r="X184">
        <v>39.840000000000003</v>
      </c>
      <c r="Y184">
        <v>0</v>
      </c>
      <c r="Z184">
        <v>0</v>
      </c>
      <c r="AA184">
        <v>27.37</v>
      </c>
      <c r="AB184">
        <v>0</v>
      </c>
      <c r="AC184">
        <v>14.94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0.5</v>
      </c>
      <c r="AM184">
        <v>0</v>
      </c>
      <c r="AN184">
        <v>0.11600000000000001</v>
      </c>
      <c r="AO184">
        <v>0</v>
      </c>
      <c r="AP184">
        <v>0</v>
      </c>
      <c r="AQ184">
        <v>0.13300000000000001</v>
      </c>
      <c r="AR184">
        <v>0.75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0.04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 s="40">
        <v>248.68899999999999</v>
      </c>
      <c r="BR184" s="40">
        <v>154.80000000000001</v>
      </c>
      <c r="BS184" s="40">
        <v>93.888999999999996</v>
      </c>
      <c r="BT184" s="32">
        <v>0.37753579772326079</v>
      </c>
      <c r="BU184" s="29">
        <v>577.0046403712297</v>
      </c>
      <c r="BV184">
        <v>0</v>
      </c>
      <c r="BW184" s="31">
        <f t="shared" si="10"/>
        <v>0</v>
      </c>
      <c r="BX184" s="31">
        <f t="shared" si="13"/>
        <v>23.665893271461716</v>
      </c>
      <c r="BY184" s="31">
        <f t="shared" si="14"/>
        <v>0</v>
      </c>
    </row>
    <row r="185" spans="1:77" x14ac:dyDescent="0.2">
      <c r="A185" s="5">
        <v>93</v>
      </c>
      <c r="B185" s="5">
        <v>15</v>
      </c>
      <c r="C185" s="6" t="s">
        <v>182</v>
      </c>
      <c r="D185" s="30">
        <v>1027</v>
      </c>
      <c r="E185">
        <v>371.46</v>
      </c>
      <c r="F185">
        <v>0</v>
      </c>
      <c r="G185">
        <v>0</v>
      </c>
      <c r="H185">
        <v>0</v>
      </c>
      <c r="I185">
        <v>0</v>
      </c>
      <c r="J185">
        <v>17.82</v>
      </c>
      <c r="K185">
        <v>0</v>
      </c>
      <c r="L185">
        <v>43.28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3.8</v>
      </c>
      <c r="V185">
        <v>0</v>
      </c>
      <c r="W185">
        <v>0.64</v>
      </c>
      <c r="X185">
        <v>41.34</v>
      </c>
      <c r="Y185">
        <v>0</v>
      </c>
      <c r="Z185">
        <v>0</v>
      </c>
      <c r="AA185">
        <v>29.98</v>
      </c>
      <c r="AB185">
        <v>0</v>
      </c>
      <c r="AC185">
        <v>14.75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0.14399999999999999</v>
      </c>
      <c r="AO185">
        <v>0</v>
      </c>
      <c r="AP185">
        <v>0</v>
      </c>
      <c r="AQ185">
        <v>0.16200000000000001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 s="40">
        <v>523.37599999999998</v>
      </c>
      <c r="BR185" s="40">
        <v>432.56</v>
      </c>
      <c r="BS185" s="40">
        <v>90.816000000000003</v>
      </c>
      <c r="BT185" s="32">
        <v>0.17351961113998349</v>
      </c>
      <c r="BU185" s="29">
        <v>509.6163583252191</v>
      </c>
      <c r="BV185">
        <v>0</v>
      </c>
      <c r="BW185" s="31">
        <f t="shared" si="10"/>
        <v>0</v>
      </c>
      <c r="BX185" s="31">
        <f t="shared" si="13"/>
        <v>3.700097370983447</v>
      </c>
      <c r="BY185" s="31">
        <f t="shared" si="14"/>
        <v>0.62317429406037006</v>
      </c>
    </row>
    <row r="186" spans="1:77" x14ac:dyDescent="0.2">
      <c r="A186" s="5">
        <v>93</v>
      </c>
      <c r="B186" s="5">
        <v>16</v>
      </c>
      <c r="C186" s="6" t="s">
        <v>183</v>
      </c>
      <c r="D186" s="30">
        <v>402</v>
      </c>
      <c r="E186">
        <v>95.48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11.319000000000001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9.42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23.06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71.63</v>
      </c>
      <c r="AK186">
        <v>0</v>
      </c>
      <c r="AL186">
        <v>0</v>
      </c>
      <c r="AM186">
        <v>0</v>
      </c>
      <c r="AN186">
        <v>0.248</v>
      </c>
      <c r="AO186">
        <v>0</v>
      </c>
      <c r="AP186">
        <v>0</v>
      </c>
      <c r="AQ186">
        <v>0.22700000000000001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 s="40">
        <v>211.38399999999999</v>
      </c>
      <c r="BR186" s="40">
        <v>106.79900000000001</v>
      </c>
      <c r="BS186" s="40">
        <v>104.58499999999999</v>
      </c>
      <c r="BT186" s="32">
        <v>0.49476308519093215</v>
      </c>
      <c r="BU186" s="29">
        <v>525.83084577114425</v>
      </c>
      <c r="BV186">
        <v>0</v>
      </c>
      <c r="BW186" s="31">
        <f t="shared" si="10"/>
        <v>0</v>
      </c>
      <c r="BX186" s="31">
        <f t="shared" si="13"/>
        <v>23.432835820895519</v>
      </c>
      <c r="BY186" s="31">
        <f t="shared" si="14"/>
        <v>0</v>
      </c>
    </row>
    <row r="187" spans="1:77" x14ac:dyDescent="0.2">
      <c r="A187" s="5">
        <v>93</v>
      </c>
      <c r="B187" s="5">
        <v>17</v>
      </c>
      <c r="C187" s="6" t="s">
        <v>184</v>
      </c>
      <c r="D187" s="30">
        <v>18470</v>
      </c>
      <c r="E187">
        <v>3801.48</v>
      </c>
      <c r="F187">
        <v>0</v>
      </c>
      <c r="G187">
        <v>0</v>
      </c>
      <c r="H187">
        <v>0</v>
      </c>
      <c r="I187">
        <v>0</v>
      </c>
      <c r="J187">
        <v>207.6</v>
      </c>
      <c r="K187">
        <v>0</v>
      </c>
      <c r="L187">
        <v>383.88</v>
      </c>
      <c r="M187">
        <v>0</v>
      </c>
      <c r="N187">
        <v>23.66</v>
      </c>
      <c r="O187">
        <v>40.229999999999997</v>
      </c>
      <c r="P187">
        <v>44.26</v>
      </c>
      <c r="Q187">
        <v>0.15</v>
      </c>
      <c r="R187">
        <v>0</v>
      </c>
      <c r="S187">
        <v>0</v>
      </c>
      <c r="T187">
        <v>0</v>
      </c>
      <c r="U187">
        <v>1151.52</v>
      </c>
      <c r="V187">
        <v>0</v>
      </c>
      <c r="W187">
        <v>907.21</v>
      </c>
      <c r="X187">
        <v>0</v>
      </c>
      <c r="Y187">
        <v>76.566000000000003</v>
      </c>
      <c r="Z187">
        <v>0</v>
      </c>
      <c r="AA187">
        <v>555.30999999999995</v>
      </c>
      <c r="AB187">
        <v>0</v>
      </c>
      <c r="AC187">
        <v>0.40699999999999997</v>
      </c>
      <c r="AD187">
        <v>97.92</v>
      </c>
      <c r="AE187">
        <v>0</v>
      </c>
      <c r="AF187">
        <v>268.66000000000003</v>
      </c>
      <c r="AG187">
        <v>0</v>
      </c>
      <c r="AH187">
        <v>0</v>
      </c>
      <c r="AI187">
        <v>0.57199999999999995</v>
      </c>
      <c r="AJ187">
        <v>0</v>
      </c>
      <c r="AK187">
        <v>1245.76</v>
      </c>
      <c r="AL187">
        <v>2.5</v>
      </c>
      <c r="AM187">
        <v>3.7</v>
      </c>
      <c r="AN187">
        <v>0</v>
      </c>
      <c r="AO187">
        <v>1.853</v>
      </c>
      <c r="AP187">
        <v>0</v>
      </c>
      <c r="AQ187">
        <v>2.8210000000000002</v>
      </c>
      <c r="AR187">
        <v>6.6000000000000003E-2</v>
      </c>
      <c r="AS187">
        <v>10.042</v>
      </c>
      <c r="AT187">
        <v>7.8840000000000003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6.7000000000000004E-2</v>
      </c>
      <c r="BG187">
        <v>0.23200000000000001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 s="40">
        <v>8834.35</v>
      </c>
      <c r="BR187" s="40">
        <v>4392.96</v>
      </c>
      <c r="BS187" s="40">
        <v>4441.3900000000003</v>
      </c>
      <c r="BT187" s="32">
        <v>0.50274100528052434</v>
      </c>
      <c r="BU187" s="29">
        <v>478.30806713589607</v>
      </c>
      <c r="BV187">
        <v>108.3</v>
      </c>
      <c r="BW187" s="31">
        <f t="shared" si="10"/>
        <v>5.8635625338386577</v>
      </c>
      <c r="BX187" s="31">
        <f t="shared" si="13"/>
        <v>62.345425013535461</v>
      </c>
      <c r="BY187" s="31">
        <f t="shared" si="14"/>
        <v>49.118029236599895</v>
      </c>
    </row>
    <row r="188" spans="1:77" x14ac:dyDescent="0.2">
      <c r="A188" s="5">
        <v>93</v>
      </c>
      <c r="B188" s="5">
        <v>18</v>
      </c>
      <c r="C188" s="6" t="s">
        <v>185</v>
      </c>
      <c r="D188" s="30">
        <v>2759</v>
      </c>
      <c r="E188">
        <v>164.73</v>
      </c>
      <c r="F188">
        <v>0</v>
      </c>
      <c r="G188">
        <v>0</v>
      </c>
      <c r="H188">
        <v>0</v>
      </c>
      <c r="I188">
        <v>0</v>
      </c>
      <c r="J188">
        <v>27.515000000000001</v>
      </c>
      <c r="K188">
        <v>0</v>
      </c>
      <c r="L188">
        <v>31.695</v>
      </c>
      <c r="M188">
        <v>0</v>
      </c>
      <c r="N188">
        <v>3.915</v>
      </c>
      <c r="O188">
        <v>5.99</v>
      </c>
      <c r="P188">
        <v>5.59</v>
      </c>
      <c r="Q188">
        <v>0.18099999999999999</v>
      </c>
      <c r="R188">
        <v>0</v>
      </c>
      <c r="S188">
        <v>0</v>
      </c>
      <c r="T188">
        <v>0</v>
      </c>
      <c r="U188">
        <v>188.03</v>
      </c>
      <c r="V188">
        <v>0</v>
      </c>
      <c r="W188">
        <v>199.31</v>
      </c>
      <c r="X188">
        <v>108.71</v>
      </c>
      <c r="Y188">
        <v>48.274999999999999</v>
      </c>
      <c r="Z188">
        <v>0</v>
      </c>
      <c r="AA188">
        <v>159.66</v>
      </c>
      <c r="AB188">
        <v>0</v>
      </c>
      <c r="AC188">
        <v>58.74</v>
      </c>
      <c r="AD188">
        <v>0</v>
      </c>
      <c r="AE188">
        <v>0</v>
      </c>
      <c r="AF188">
        <v>0</v>
      </c>
      <c r="AG188">
        <v>0</v>
      </c>
      <c r="AH188">
        <v>1.599</v>
      </c>
      <c r="AI188">
        <v>0</v>
      </c>
      <c r="AJ188">
        <v>0</v>
      </c>
      <c r="AK188">
        <v>0</v>
      </c>
      <c r="AL188">
        <v>1.522</v>
      </c>
      <c r="AM188">
        <v>0.56999999999999995</v>
      </c>
      <c r="AN188">
        <v>0.46100000000000002</v>
      </c>
      <c r="AO188">
        <v>0</v>
      </c>
      <c r="AP188">
        <v>0.442</v>
      </c>
      <c r="AQ188">
        <v>0</v>
      </c>
      <c r="AR188">
        <v>0</v>
      </c>
      <c r="AS188">
        <v>1.1100000000000001</v>
      </c>
      <c r="AT188">
        <v>0.1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0.35499999999999998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 s="40">
        <v>1008.5</v>
      </c>
      <c r="BR188" s="40">
        <v>223.94</v>
      </c>
      <c r="BS188" s="40">
        <v>784.56</v>
      </c>
      <c r="BT188" s="32">
        <v>0.77794744670302429</v>
      </c>
      <c r="BU188" s="29">
        <v>365.53098948894529</v>
      </c>
      <c r="BV188">
        <v>15.676</v>
      </c>
      <c r="BW188" s="31">
        <f t="shared" si="10"/>
        <v>5.6817687567959405</v>
      </c>
      <c r="BX188" s="31">
        <f t="shared" si="13"/>
        <v>68.151504168176871</v>
      </c>
      <c r="BY188" s="31">
        <f t="shared" si="14"/>
        <v>72.239942007973895</v>
      </c>
    </row>
    <row r="189" spans="1:77" x14ac:dyDescent="0.2">
      <c r="A189" s="5">
        <v>93</v>
      </c>
      <c r="B189" s="5">
        <v>19</v>
      </c>
      <c r="C189" s="6" t="s">
        <v>186</v>
      </c>
      <c r="D189" s="30">
        <v>389</v>
      </c>
      <c r="E189">
        <v>119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32.659999999999997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3.68</v>
      </c>
      <c r="V189">
        <v>0</v>
      </c>
      <c r="W189">
        <v>0</v>
      </c>
      <c r="X189">
        <v>17.02</v>
      </c>
      <c r="Y189">
        <v>0</v>
      </c>
      <c r="Z189">
        <v>0</v>
      </c>
      <c r="AA189">
        <v>18.600000000000001</v>
      </c>
      <c r="AB189">
        <v>0</v>
      </c>
      <c r="AC189">
        <v>6.1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0.158</v>
      </c>
      <c r="AO189">
        <v>0</v>
      </c>
      <c r="AP189">
        <v>0</v>
      </c>
      <c r="AQ189">
        <v>0.159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0.01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 s="40">
        <v>197.387</v>
      </c>
      <c r="BR189" s="40">
        <v>151.66</v>
      </c>
      <c r="BS189" s="40">
        <v>45.726999999999997</v>
      </c>
      <c r="BT189" s="32">
        <v>0.23166165958244464</v>
      </c>
      <c r="BU189" s="29">
        <v>507.42159383033419</v>
      </c>
      <c r="BV189">
        <v>0</v>
      </c>
      <c r="BW189" s="31">
        <f t="shared" si="10"/>
        <v>0</v>
      </c>
      <c r="BX189" s="31">
        <f t="shared" si="13"/>
        <v>9.4601542416452435</v>
      </c>
      <c r="BY189" s="31">
        <f t="shared" si="14"/>
        <v>0</v>
      </c>
    </row>
    <row r="190" spans="1:77" x14ac:dyDescent="0.2">
      <c r="A190" s="5">
        <v>93</v>
      </c>
      <c r="B190" s="5">
        <v>20</v>
      </c>
      <c r="C190" s="6" t="s">
        <v>187</v>
      </c>
      <c r="D190" s="30">
        <v>1572</v>
      </c>
      <c r="E190">
        <v>252.32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85.12</v>
      </c>
      <c r="M190">
        <v>0</v>
      </c>
      <c r="N190">
        <v>6</v>
      </c>
      <c r="O190">
        <v>4.7699999999999996</v>
      </c>
      <c r="P190">
        <v>12.595000000000001</v>
      </c>
      <c r="Q190">
        <v>4.1000000000000002E-2</v>
      </c>
      <c r="R190">
        <v>0</v>
      </c>
      <c r="S190">
        <v>0</v>
      </c>
      <c r="T190">
        <v>0</v>
      </c>
      <c r="U190">
        <v>92.54</v>
      </c>
      <c r="V190">
        <v>0</v>
      </c>
      <c r="W190">
        <v>114.38</v>
      </c>
      <c r="X190">
        <v>57.32</v>
      </c>
      <c r="Y190">
        <v>0</v>
      </c>
      <c r="Z190">
        <v>0</v>
      </c>
      <c r="AA190">
        <v>51.32</v>
      </c>
      <c r="AB190">
        <v>0</v>
      </c>
      <c r="AC190">
        <v>24.21</v>
      </c>
      <c r="AD190">
        <v>4.54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0.18099999999999999</v>
      </c>
      <c r="AO190">
        <v>0</v>
      </c>
      <c r="AP190">
        <v>0</v>
      </c>
      <c r="AQ190">
        <v>1.885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3.9E-2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 s="40">
        <v>707.26099999999997</v>
      </c>
      <c r="BR190" s="40">
        <v>337.44</v>
      </c>
      <c r="BS190" s="40">
        <v>369.82100000000003</v>
      </c>
      <c r="BT190" s="32">
        <v>0.52289183201109635</v>
      </c>
      <c r="BU190" s="29">
        <v>449.91157760814247</v>
      </c>
      <c r="BV190">
        <v>23.405999999999999</v>
      </c>
      <c r="BW190" s="31">
        <f t="shared" si="10"/>
        <v>14.889312977099237</v>
      </c>
      <c r="BX190" s="31">
        <f t="shared" si="13"/>
        <v>58.867684478371508</v>
      </c>
      <c r="BY190" s="31">
        <f t="shared" si="14"/>
        <v>72.760814249363875</v>
      </c>
    </row>
    <row r="191" spans="1:77" x14ac:dyDescent="0.2">
      <c r="A191" s="5">
        <v>93</v>
      </c>
      <c r="B191" s="5">
        <v>21</v>
      </c>
      <c r="C191" s="6" t="s">
        <v>188</v>
      </c>
      <c r="D191" s="30">
        <v>11494</v>
      </c>
      <c r="E191">
        <v>844.84500000000003</v>
      </c>
      <c r="F191">
        <v>0</v>
      </c>
      <c r="G191">
        <v>0</v>
      </c>
      <c r="H191">
        <v>0</v>
      </c>
      <c r="I191">
        <v>0</v>
      </c>
      <c r="J191">
        <v>83.534999999999997</v>
      </c>
      <c r="K191">
        <v>0</v>
      </c>
      <c r="L191">
        <v>155.52000000000001</v>
      </c>
      <c r="M191">
        <v>0</v>
      </c>
      <c r="N191">
        <v>17.785</v>
      </c>
      <c r="O191">
        <v>26.495000000000001</v>
      </c>
      <c r="P191">
        <v>31.75</v>
      </c>
      <c r="Q191">
        <v>0.19900000000000001</v>
      </c>
      <c r="R191">
        <v>0</v>
      </c>
      <c r="S191">
        <v>0</v>
      </c>
      <c r="T191">
        <v>0</v>
      </c>
      <c r="U191">
        <v>633.41</v>
      </c>
      <c r="V191">
        <v>0</v>
      </c>
      <c r="W191">
        <v>613.87</v>
      </c>
      <c r="X191">
        <v>534.92999999999995</v>
      </c>
      <c r="Y191">
        <v>175.54499999999999</v>
      </c>
      <c r="Z191">
        <v>0</v>
      </c>
      <c r="AA191">
        <v>398.05</v>
      </c>
      <c r="AB191">
        <v>2.61</v>
      </c>
      <c r="AC191">
        <v>0</v>
      </c>
      <c r="AD191">
        <v>71.86</v>
      </c>
      <c r="AE191">
        <v>0.92</v>
      </c>
      <c r="AF191">
        <v>132.685</v>
      </c>
      <c r="AG191">
        <v>0</v>
      </c>
      <c r="AH191">
        <v>0</v>
      </c>
      <c r="AI191">
        <v>0</v>
      </c>
      <c r="AJ191">
        <v>405.54500000000002</v>
      </c>
      <c r="AK191">
        <v>0</v>
      </c>
      <c r="AL191">
        <v>4.4000000000000004</v>
      </c>
      <c r="AM191">
        <v>0</v>
      </c>
      <c r="AN191">
        <v>1.1020000000000001</v>
      </c>
      <c r="AO191">
        <v>0</v>
      </c>
      <c r="AP191">
        <v>0.84299999999999997</v>
      </c>
      <c r="AQ191">
        <v>0</v>
      </c>
      <c r="AR191">
        <v>0</v>
      </c>
      <c r="AS191">
        <v>3.64</v>
      </c>
      <c r="AT191">
        <v>4.8550000000000004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1.276</v>
      </c>
      <c r="BD191">
        <v>0</v>
      </c>
      <c r="BE191">
        <v>0</v>
      </c>
      <c r="BF191">
        <v>0</v>
      </c>
      <c r="BG191">
        <v>0.115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 s="40">
        <v>4145.7849999999999</v>
      </c>
      <c r="BR191" s="40">
        <v>1083.9000000000001</v>
      </c>
      <c r="BS191" s="40">
        <v>3061.8850000000002</v>
      </c>
      <c r="BT191" s="32">
        <v>0.73855373590285067</v>
      </c>
      <c r="BU191" s="29">
        <v>360.69123020706456</v>
      </c>
      <c r="BV191">
        <v>76.228999999999999</v>
      </c>
      <c r="BW191" s="31">
        <f t="shared" si="10"/>
        <v>6.6320689055159212</v>
      </c>
      <c r="BX191" s="31">
        <f t="shared" si="13"/>
        <v>55.107882373412217</v>
      </c>
      <c r="BY191" s="31">
        <f t="shared" si="14"/>
        <v>53.407864973029405</v>
      </c>
    </row>
    <row r="192" spans="1:77" x14ac:dyDescent="0.2">
      <c r="A192" s="5">
        <v>93</v>
      </c>
      <c r="B192" s="5">
        <v>22</v>
      </c>
      <c r="C192" s="6" t="s">
        <v>189</v>
      </c>
      <c r="D192" s="30">
        <v>11686</v>
      </c>
      <c r="E192">
        <v>932.84</v>
      </c>
      <c r="F192">
        <v>0</v>
      </c>
      <c r="G192">
        <v>0</v>
      </c>
      <c r="H192">
        <v>0</v>
      </c>
      <c r="I192">
        <v>0</v>
      </c>
      <c r="J192">
        <v>97.194999999999993</v>
      </c>
      <c r="K192">
        <v>0</v>
      </c>
      <c r="L192">
        <v>219.74</v>
      </c>
      <c r="M192">
        <v>0</v>
      </c>
      <c r="N192">
        <v>12.54</v>
      </c>
      <c r="O192">
        <v>26.047999999999998</v>
      </c>
      <c r="P192">
        <v>39.712000000000003</v>
      </c>
      <c r="Q192">
        <v>0</v>
      </c>
      <c r="R192">
        <v>0</v>
      </c>
      <c r="S192">
        <v>0</v>
      </c>
      <c r="T192">
        <v>0</v>
      </c>
      <c r="U192">
        <v>651.91999999999996</v>
      </c>
      <c r="V192">
        <v>0</v>
      </c>
      <c r="W192">
        <v>760.69500000000005</v>
      </c>
      <c r="X192">
        <v>517.17999999999995</v>
      </c>
      <c r="Y192">
        <v>2.41</v>
      </c>
      <c r="Z192">
        <v>0</v>
      </c>
      <c r="AA192">
        <v>413.12</v>
      </c>
      <c r="AB192">
        <v>0</v>
      </c>
      <c r="AC192">
        <v>0</v>
      </c>
      <c r="AD192">
        <v>69.2</v>
      </c>
      <c r="AE192">
        <v>0</v>
      </c>
      <c r="AF192">
        <v>130.94999999999999</v>
      </c>
      <c r="AG192">
        <v>0</v>
      </c>
      <c r="AH192">
        <v>0</v>
      </c>
      <c r="AI192">
        <v>0</v>
      </c>
      <c r="AJ192">
        <v>459.15</v>
      </c>
      <c r="AK192">
        <v>0</v>
      </c>
      <c r="AL192">
        <v>1.1000000000000001</v>
      </c>
      <c r="AM192">
        <v>1.7</v>
      </c>
      <c r="AN192">
        <v>1.41</v>
      </c>
      <c r="AO192">
        <v>0</v>
      </c>
      <c r="AP192">
        <v>1.621</v>
      </c>
      <c r="AQ192">
        <v>0</v>
      </c>
      <c r="AR192">
        <v>0</v>
      </c>
      <c r="AS192">
        <v>0</v>
      </c>
      <c r="AT192">
        <v>4.7359999999999998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0.92300000000000004</v>
      </c>
      <c r="BD192">
        <v>0</v>
      </c>
      <c r="BE192">
        <v>0</v>
      </c>
      <c r="BF192">
        <v>0</v>
      </c>
      <c r="BG192">
        <v>0.10299999999999999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 s="40">
        <v>4344.2929999999997</v>
      </c>
      <c r="BR192" s="40">
        <v>1249.7750000000001</v>
      </c>
      <c r="BS192" s="40">
        <v>3094.518</v>
      </c>
      <c r="BT192" s="32">
        <v>0.71231797671105512</v>
      </c>
      <c r="BU192" s="29">
        <v>371.75192538079756</v>
      </c>
      <c r="BV192">
        <v>78.3</v>
      </c>
      <c r="BW192" s="31">
        <f t="shared" si="10"/>
        <v>6.7003251754235835</v>
      </c>
      <c r="BX192" s="31">
        <f t="shared" si="13"/>
        <v>55.78641109019339</v>
      </c>
      <c r="BY192" s="31">
        <f t="shared" si="14"/>
        <v>65.094557590278981</v>
      </c>
    </row>
    <row r="193" spans="1:77" x14ac:dyDescent="0.2">
      <c r="A193" s="5">
        <v>93</v>
      </c>
      <c r="B193" s="5">
        <v>24</v>
      </c>
      <c r="C193" s="6" t="s">
        <v>190</v>
      </c>
      <c r="D193" s="30">
        <v>683</v>
      </c>
      <c r="E193">
        <v>75.040000000000006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36.06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25.9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30.08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99.74</v>
      </c>
      <c r="AK193">
        <v>0</v>
      </c>
      <c r="AL193">
        <v>0</v>
      </c>
      <c r="AM193">
        <v>0</v>
      </c>
      <c r="AN193">
        <v>0.11899999999999999</v>
      </c>
      <c r="AO193">
        <v>0</v>
      </c>
      <c r="AP193">
        <v>0</v>
      </c>
      <c r="AQ193">
        <v>0.11700000000000001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 s="40">
        <v>267.05599999999998</v>
      </c>
      <c r="BR193" s="40">
        <v>111.1</v>
      </c>
      <c r="BS193" s="40">
        <v>155.95599999999999</v>
      </c>
      <c r="BT193" s="32">
        <v>0.58398238571685335</v>
      </c>
      <c r="BU193" s="29">
        <v>391.00439238653001</v>
      </c>
      <c r="BV193">
        <v>0</v>
      </c>
      <c r="BW193" s="31">
        <f t="shared" si="10"/>
        <v>0</v>
      </c>
      <c r="BX193" s="31">
        <f t="shared" si="13"/>
        <v>37.920937042459734</v>
      </c>
      <c r="BY193" s="31">
        <f t="shared" si="14"/>
        <v>0</v>
      </c>
    </row>
    <row r="194" spans="1:77" x14ac:dyDescent="0.2">
      <c r="A194" s="5">
        <v>93</v>
      </c>
      <c r="B194" s="5">
        <v>25</v>
      </c>
      <c r="C194" s="6" t="s">
        <v>191</v>
      </c>
      <c r="D194" s="30">
        <v>11968</v>
      </c>
      <c r="E194">
        <v>1047.21</v>
      </c>
      <c r="F194">
        <v>0</v>
      </c>
      <c r="G194">
        <v>0</v>
      </c>
      <c r="H194">
        <v>0.7</v>
      </c>
      <c r="I194">
        <v>0</v>
      </c>
      <c r="J194">
        <v>214.9</v>
      </c>
      <c r="K194">
        <v>0</v>
      </c>
      <c r="L194">
        <v>125.56</v>
      </c>
      <c r="M194">
        <v>0</v>
      </c>
      <c r="N194">
        <v>17.364999999999998</v>
      </c>
      <c r="O194">
        <v>21.04</v>
      </c>
      <c r="P194">
        <v>34.29</v>
      </c>
      <c r="Q194">
        <v>0.33</v>
      </c>
      <c r="R194">
        <v>0</v>
      </c>
      <c r="S194">
        <v>0</v>
      </c>
      <c r="T194">
        <v>0</v>
      </c>
      <c r="U194">
        <v>1081.82</v>
      </c>
      <c r="V194">
        <v>0</v>
      </c>
      <c r="W194">
        <v>747.4</v>
      </c>
      <c r="X194">
        <v>63.82</v>
      </c>
      <c r="Y194">
        <v>157.9</v>
      </c>
      <c r="Z194">
        <v>0</v>
      </c>
      <c r="AA194">
        <v>456.72</v>
      </c>
      <c r="AB194">
        <v>0</v>
      </c>
      <c r="AC194">
        <v>4.1399999999999997</v>
      </c>
      <c r="AD194">
        <v>49.28</v>
      </c>
      <c r="AE194">
        <v>0</v>
      </c>
      <c r="AF194">
        <v>95.78</v>
      </c>
      <c r="AG194">
        <v>0</v>
      </c>
      <c r="AH194">
        <v>37.619</v>
      </c>
      <c r="AI194">
        <v>0</v>
      </c>
      <c r="AJ194">
        <v>2013.86</v>
      </c>
      <c r="AK194">
        <v>0</v>
      </c>
      <c r="AL194">
        <v>2.9</v>
      </c>
      <c r="AM194">
        <v>1.85</v>
      </c>
      <c r="AN194">
        <v>0.97699999999999998</v>
      </c>
      <c r="AO194">
        <v>0</v>
      </c>
      <c r="AP194">
        <v>0</v>
      </c>
      <c r="AQ194">
        <v>7.2670000000000003</v>
      </c>
      <c r="AR194">
        <v>0</v>
      </c>
      <c r="AS194">
        <v>0</v>
      </c>
      <c r="AT194">
        <v>0.8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0.14499999999999999</v>
      </c>
      <c r="BD194">
        <v>0</v>
      </c>
      <c r="BE194">
        <v>0</v>
      </c>
      <c r="BF194">
        <v>0</v>
      </c>
      <c r="BG194">
        <v>0.27400000000000002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 s="40">
        <v>6183.9470000000001</v>
      </c>
      <c r="BR194" s="40">
        <v>1388.37</v>
      </c>
      <c r="BS194" s="40">
        <v>4795.5770000000002</v>
      </c>
      <c r="BT194" s="32">
        <v>0.77548804994609433</v>
      </c>
      <c r="BU194" s="29">
        <v>516.70680147058829</v>
      </c>
      <c r="BV194">
        <v>73.025000000000006</v>
      </c>
      <c r="BW194" s="31">
        <f t="shared" si="10"/>
        <v>6.1016878342245997</v>
      </c>
      <c r="BX194" s="31">
        <f t="shared" si="13"/>
        <v>90.392713903743314</v>
      </c>
      <c r="BY194" s="31">
        <f t="shared" si="14"/>
        <v>62.449866310160424</v>
      </c>
    </row>
    <row r="195" spans="1:77" x14ac:dyDescent="0.2">
      <c r="A195" s="5">
        <v>93</v>
      </c>
      <c r="B195" s="5">
        <v>26</v>
      </c>
      <c r="C195" s="6" t="s">
        <v>192</v>
      </c>
      <c r="D195" s="30">
        <v>1701</v>
      </c>
      <c r="E195">
        <v>452.7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38.997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66.36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81.45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321.57299999999998</v>
      </c>
      <c r="AK195">
        <v>0</v>
      </c>
      <c r="AL195">
        <v>0</v>
      </c>
      <c r="AM195">
        <v>0</v>
      </c>
      <c r="AN195">
        <v>0.91300000000000003</v>
      </c>
      <c r="AO195">
        <v>0</v>
      </c>
      <c r="AP195">
        <v>0</v>
      </c>
      <c r="AQ195">
        <v>1.0089999999999999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 s="40">
        <v>963.00199999999995</v>
      </c>
      <c r="BR195" s="40">
        <v>491.697</v>
      </c>
      <c r="BS195" s="40">
        <v>471.30500000000001</v>
      </c>
      <c r="BT195" s="32">
        <v>0.48941227536391407</v>
      </c>
      <c r="BU195" s="29">
        <v>566.13874191651973</v>
      </c>
      <c r="BV195">
        <v>0</v>
      </c>
      <c r="BW195" s="31">
        <f t="shared" si="10"/>
        <v>0</v>
      </c>
      <c r="BX195" s="31">
        <f t="shared" si="13"/>
        <v>39.012345679012341</v>
      </c>
      <c r="BY195" s="31">
        <f t="shared" si="14"/>
        <v>0</v>
      </c>
    </row>
    <row r="196" spans="1:77" x14ac:dyDescent="0.2">
      <c r="A196" s="5">
        <v>93</v>
      </c>
      <c r="B196" s="5">
        <v>27</v>
      </c>
      <c r="C196" s="6" t="s">
        <v>193</v>
      </c>
      <c r="D196" s="30">
        <v>4570</v>
      </c>
      <c r="E196">
        <v>250.1</v>
      </c>
      <c r="F196">
        <v>0</v>
      </c>
      <c r="G196">
        <v>0</v>
      </c>
      <c r="H196">
        <v>0</v>
      </c>
      <c r="I196">
        <v>0</v>
      </c>
      <c r="J196">
        <v>45.7</v>
      </c>
      <c r="K196">
        <v>0</v>
      </c>
      <c r="L196">
        <v>78.48</v>
      </c>
      <c r="M196">
        <v>0</v>
      </c>
      <c r="N196">
        <v>13.53</v>
      </c>
      <c r="O196">
        <v>13.12</v>
      </c>
      <c r="P196">
        <v>13.58</v>
      </c>
      <c r="Q196">
        <v>0.113</v>
      </c>
      <c r="R196">
        <v>0</v>
      </c>
      <c r="S196">
        <v>0</v>
      </c>
      <c r="T196">
        <v>0</v>
      </c>
      <c r="U196">
        <v>225.92</v>
      </c>
      <c r="V196">
        <v>0</v>
      </c>
      <c r="W196">
        <v>16.54</v>
      </c>
      <c r="X196">
        <v>246.17</v>
      </c>
      <c r="Y196">
        <v>22.08</v>
      </c>
      <c r="Z196">
        <v>0</v>
      </c>
      <c r="AA196">
        <v>191.98</v>
      </c>
      <c r="AB196">
        <v>0</v>
      </c>
      <c r="AC196">
        <v>139.5</v>
      </c>
      <c r="AD196">
        <v>42.56</v>
      </c>
      <c r="AE196">
        <v>0</v>
      </c>
      <c r="AF196">
        <v>79.239999999999995</v>
      </c>
      <c r="AG196">
        <v>0</v>
      </c>
      <c r="AH196">
        <v>22.102</v>
      </c>
      <c r="AI196">
        <v>0</v>
      </c>
      <c r="AJ196">
        <v>0</v>
      </c>
      <c r="AK196">
        <v>0</v>
      </c>
      <c r="AL196">
        <v>1.7</v>
      </c>
      <c r="AM196">
        <v>0</v>
      </c>
      <c r="AN196">
        <v>0.44600000000000001</v>
      </c>
      <c r="AO196">
        <v>0</v>
      </c>
      <c r="AP196">
        <v>0</v>
      </c>
      <c r="AQ196">
        <v>0.41199999999999998</v>
      </c>
      <c r="AR196">
        <v>0</v>
      </c>
      <c r="AS196">
        <v>3.04</v>
      </c>
      <c r="AT196">
        <v>0</v>
      </c>
      <c r="AU196">
        <v>0</v>
      </c>
      <c r="AV196">
        <v>0</v>
      </c>
      <c r="AW196">
        <v>0.5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5.1999999999999998E-2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 s="40">
        <v>1406.865</v>
      </c>
      <c r="BR196" s="40">
        <v>374.28</v>
      </c>
      <c r="BS196" s="40">
        <v>1032.585</v>
      </c>
      <c r="BT196" s="32">
        <v>0.73396168075828172</v>
      </c>
      <c r="BU196" s="29">
        <v>307.84792122538295</v>
      </c>
      <c r="BV196">
        <v>40.343000000000004</v>
      </c>
      <c r="BW196" s="31">
        <f t="shared" ref="BW196:BW259" si="19">(BV196/D196)*1000</f>
        <v>8.8277899343544863</v>
      </c>
      <c r="BX196" s="31">
        <f t="shared" si="13"/>
        <v>49.435448577680525</v>
      </c>
      <c r="BY196" s="31">
        <f t="shared" si="14"/>
        <v>3.61925601750547</v>
      </c>
    </row>
    <row r="197" spans="1:77" x14ac:dyDescent="0.2">
      <c r="A197" s="5">
        <v>93</v>
      </c>
      <c r="B197" s="5">
        <v>28</v>
      </c>
      <c r="C197" s="6" t="s">
        <v>194</v>
      </c>
      <c r="D197" s="30">
        <v>2887</v>
      </c>
      <c r="E197">
        <v>263.66000000000003</v>
      </c>
      <c r="F197">
        <v>0</v>
      </c>
      <c r="G197">
        <v>0</v>
      </c>
      <c r="H197">
        <v>0</v>
      </c>
      <c r="I197">
        <v>0</v>
      </c>
      <c r="J197">
        <v>21.5</v>
      </c>
      <c r="K197">
        <v>0</v>
      </c>
      <c r="L197">
        <v>117.01</v>
      </c>
      <c r="M197">
        <v>0</v>
      </c>
      <c r="N197">
        <v>9.34</v>
      </c>
      <c r="O197">
        <v>6.9050000000000002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125.52</v>
      </c>
      <c r="V197">
        <v>2.58</v>
      </c>
      <c r="W197">
        <v>278.51499999999999</v>
      </c>
      <c r="X197">
        <v>116.25</v>
      </c>
      <c r="Y197">
        <v>22.35</v>
      </c>
      <c r="Z197">
        <v>0</v>
      </c>
      <c r="AA197">
        <v>132.85</v>
      </c>
      <c r="AB197">
        <v>0</v>
      </c>
      <c r="AC197">
        <v>66.234999999999999</v>
      </c>
      <c r="AD197">
        <v>0</v>
      </c>
      <c r="AE197">
        <v>0</v>
      </c>
      <c r="AF197">
        <v>48.204999999999998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0.1</v>
      </c>
      <c r="AM197">
        <v>0.4</v>
      </c>
      <c r="AN197">
        <v>0.495</v>
      </c>
      <c r="AO197">
        <v>0</v>
      </c>
      <c r="AP197">
        <v>0.105</v>
      </c>
      <c r="AQ197">
        <v>0</v>
      </c>
      <c r="AR197">
        <v>0</v>
      </c>
      <c r="AS197">
        <v>4.5999999999999996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 s="40">
        <v>1216.6199999999999</v>
      </c>
      <c r="BR197" s="40">
        <v>402.17</v>
      </c>
      <c r="BS197" s="40">
        <v>814.45</v>
      </c>
      <c r="BT197" s="32">
        <v>0.66943663592576153</v>
      </c>
      <c r="BU197" s="29">
        <v>421.41323172843784</v>
      </c>
      <c r="BV197">
        <v>16.245000000000001</v>
      </c>
      <c r="BW197" s="31">
        <f t="shared" si="19"/>
        <v>5.6269483893314858</v>
      </c>
      <c r="BX197" s="31">
        <f t="shared" ref="BX197:BX221" si="20">((U197+V197)/D197)*1000</f>
        <v>44.371319709040527</v>
      </c>
      <c r="BY197" s="31">
        <f t="shared" ref="BY197:BY221" si="21">(W197/D197)*1000</f>
        <v>96.472116383789398</v>
      </c>
    </row>
    <row r="198" spans="1:77" x14ac:dyDescent="0.2">
      <c r="A198" s="5">
        <v>93</v>
      </c>
      <c r="B198" s="5">
        <v>29</v>
      </c>
      <c r="C198" s="6" t="s">
        <v>195</v>
      </c>
      <c r="D198" s="30">
        <v>7901</v>
      </c>
      <c r="E198">
        <v>460.43</v>
      </c>
      <c r="F198">
        <v>0</v>
      </c>
      <c r="G198">
        <v>0</v>
      </c>
      <c r="H198">
        <v>0</v>
      </c>
      <c r="I198">
        <v>0</v>
      </c>
      <c r="J198">
        <v>97.545000000000002</v>
      </c>
      <c r="K198">
        <v>0</v>
      </c>
      <c r="L198">
        <v>230.39599999999999</v>
      </c>
      <c r="M198">
        <v>0</v>
      </c>
      <c r="N198">
        <v>8.0749999999999993</v>
      </c>
      <c r="O198">
        <v>13.7</v>
      </c>
      <c r="P198">
        <v>8.7449999999999992</v>
      </c>
      <c r="Q198">
        <v>0.217</v>
      </c>
      <c r="R198">
        <v>0</v>
      </c>
      <c r="S198">
        <v>0</v>
      </c>
      <c r="T198">
        <v>0</v>
      </c>
      <c r="U198">
        <v>368.04</v>
      </c>
      <c r="V198">
        <v>0</v>
      </c>
      <c r="W198">
        <v>377.81200000000001</v>
      </c>
      <c r="X198">
        <v>388.30500000000001</v>
      </c>
      <c r="Y198">
        <v>4.3550000000000004</v>
      </c>
      <c r="Z198">
        <v>0</v>
      </c>
      <c r="AA198">
        <v>298.05</v>
      </c>
      <c r="AB198">
        <v>0</v>
      </c>
      <c r="AC198">
        <v>0</v>
      </c>
      <c r="AD198">
        <v>0</v>
      </c>
      <c r="AE198">
        <v>0</v>
      </c>
      <c r="AF198">
        <v>44.402999999999999</v>
      </c>
      <c r="AG198">
        <v>0</v>
      </c>
      <c r="AH198">
        <v>0</v>
      </c>
      <c r="AI198">
        <v>0</v>
      </c>
      <c r="AJ198">
        <v>228.18</v>
      </c>
      <c r="AK198">
        <v>0</v>
      </c>
      <c r="AL198">
        <v>1.05</v>
      </c>
      <c r="AM198">
        <v>0</v>
      </c>
      <c r="AN198">
        <v>0.88800000000000001</v>
      </c>
      <c r="AO198">
        <v>0</v>
      </c>
      <c r="AP198">
        <v>0.76</v>
      </c>
      <c r="AQ198">
        <v>0</v>
      </c>
      <c r="AR198">
        <v>0</v>
      </c>
      <c r="AS198">
        <v>0</v>
      </c>
      <c r="AT198">
        <v>4.9400000000000004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0.47399999999999998</v>
      </c>
      <c r="BD198">
        <v>0</v>
      </c>
      <c r="BE198">
        <v>0</v>
      </c>
      <c r="BF198">
        <v>0</v>
      </c>
      <c r="BG198">
        <v>0.13600000000000001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 s="40">
        <v>2536.5010000000002</v>
      </c>
      <c r="BR198" s="40">
        <v>788.37099999999998</v>
      </c>
      <c r="BS198" s="40">
        <v>1748.13</v>
      </c>
      <c r="BT198" s="32">
        <v>0.68918955679497074</v>
      </c>
      <c r="BU198" s="29">
        <v>321.03543855208204</v>
      </c>
      <c r="BV198">
        <v>30.736999999999998</v>
      </c>
      <c r="BW198" s="31">
        <f t="shared" si="19"/>
        <v>3.8902670548031892</v>
      </c>
      <c r="BX198" s="31">
        <f t="shared" si="20"/>
        <v>46.581445386659915</v>
      </c>
      <c r="BY198" s="31">
        <f t="shared" si="21"/>
        <v>47.818250854322237</v>
      </c>
    </row>
    <row r="199" spans="1:77" x14ac:dyDescent="0.2">
      <c r="A199" s="5">
        <v>93</v>
      </c>
      <c r="B199" s="5">
        <v>30</v>
      </c>
      <c r="C199" s="6" t="s">
        <v>196</v>
      </c>
      <c r="D199" s="30">
        <v>1613</v>
      </c>
      <c r="E199">
        <v>84.72</v>
      </c>
      <c r="F199">
        <v>0</v>
      </c>
      <c r="G199">
        <v>0</v>
      </c>
      <c r="H199">
        <v>0</v>
      </c>
      <c r="I199">
        <v>0</v>
      </c>
      <c r="J199">
        <v>39</v>
      </c>
      <c r="K199">
        <v>0</v>
      </c>
      <c r="L199">
        <v>30.565999999999999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119.64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56.018000000000001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202.965</v>
      </c>
      <c r="AK199">
        <v>0</v>
      </c>
      <c r="AL199">
        <v>0</v>
      </c>
      <c r="AM199">
        <v>0</v>
      </c>
      <c r="AN199">
        <v>0.27900000000000003</v>
      </c>
      <c r="AO199">
        <v>0</v>
      </c>
      <c r="AP199">
        <v>0</v>
      </c>
      <c r="AQ199">
        <v>0.314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 s="40">
        <v>533.50199999999995</v>
      </c>
      <c r="BR199" s="40">
        <v>154.286</v>
      </c>
      <c r="BS199" s="40">
        <v>379.21600000000001</v>
      </c>
      <c r="BT199" s="32">
        <v>0.71080520785301649</v>
      </c>
      <c r="BU199" s="29">
        <v>330.751394916305</v>
      </c>
      <c r="BV199">
        <v>0</v>
      </c>
      <c r="BW199" s="31">
        <f t="shared" si="19"/>
        <v>0</v>
      </c>
      <c r="BX199" s="31">
        <f t="shared" si="20"/>
        <v>74.172349659020455</v>
      </c>
      <c r="BY199" s="31">
        <f t="shared" si="21"/>
        <v>0</v>
      </c>
    </row>
    <row r="200" spans="1:77" x14ac:dyDescent="0.2">
      <c r="A200" s="5">
        <v>93</v>
      </c>
      <c r="B200" s="5">
        <v>31</v>
      </c>
      <c r="C200" s="6" t="s">
        <v>197</v>
      </c>
      <c r="D200" s="30">
        <v>3237</v>
      </c>
      <c r="E200">
        <v>296.51</v>
      </c>
      <c r="F200">
        <v>0</v>
      </c>
      <c r="G200">
        <v>0</v>
      </c>
      <c r="H200">
        <v>0</v>
      </c>
      <c r="I200">
        <v>0</v>
      </c>
      <c r="J200">
        <v>77.78</v>
      </c>
      <c r="K200">
        <v>0</v>
      </c>
      <c r="L200">
        <v>110.42</v>
      </c>
      <c r="M200">
        <v>0</v>
      </c>
      <c r="N200">
        <v>5.3250000000000002</v>
      </c>
      <c r="O200">
        <v>8.3000000000000007</v>
      </c>
      <c r="P200">
        <v>3.94</v>
      </c>
      <c r="Q200">
        <v>0</v>
      </c>
      <c r="R200">
        <v>0</v>
      </c>
      <c r="S200">
        <v>0</v>
      </c>
      <c r="T200">
        <v>0</v>
      </c>
      <c r="U200">
        <v>261.89999999999998</v>
      </c>
      <c r="V200">
        <v>0</v>
      </c>
      <c r="W200">
        <v>107.745</v>
      </c>
      <c r="X200">
        <v>165.99</v>
      </c>
      <c r="Y200">
        <v>0.45</v>
      </c>
      <c r="Z200">
        <v>0</v>
      </c>
      <c r="AA200">
        <v>176.4</v>
      </c>
      <c r="AB200">
        <v>0</v>
      </c>
      <c r="AC200">
        <v>0</v>
      </c>
      <c r="AD200">
        <v>0</v>
      </c>
      <c r="AE200">
        <v>0</v>
      </c>
      <c r="AF200">
        <v>52.04</v>
      </c>
      <c r="AG200">
        <v>0</v>
      </c>
      <c r="AH200">
        <v>0</v>
      </c>
      <c r="AI200">
        <v>0</v>
      </c>
      <c r="AJ200">
        <v>120.08</v>
      </c>
      <c r="AK200">
        <v>0</v>
      </c>
      <c r="AL200">
        <v>1.05</v>
      </c>
      <c r="AM200">
        <v>0</v>
      </c>
      <c r="AN200">
        <v>0.58799999999999997</v>
      </c>
      <c r="AO200">
        <v>0</v>
      </c>
      <c r="AP200">
        <v>0.129</v>
      </c>
      <c r="AQ200">
        <v>0</v>
      </c>
      <c r="AR200">
        <v>0</v>
      </c>
      <c r="AS200">
        <v>0</v>
      </c>
      <c r="AT200">
        <v>1.7130000000000001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0.442</v>
      </c>
      <c r="BD200">
        <v>0</v>
      </c>
      <c r="BE200">
        <v>0</v>
      </c>
      <c r="BF200">
        <v>0</v>
      </c>
      <c r="BG200">
        <v>2.8000000000000001E-2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 s="40">
        <v>1390.83</v>
      </c>
      <c r="BR200" s="40">
        <v>484.71</v>
      </c>
      <c r="BS200" s="40">
        <v>906.12</v>
      </c>
      <c r="BT200" s="32">
        <v>0.65149586937296433</v>
      </c>
      <c r="BU200" s="29">
        <v>429.66635773864692</v>
      </c>
      <c r="BV200">
        <v>17.565000000000001</v>
      </c>
      <c r="BW200" s="31">
        <f t="shared" si="19"/>
        <v>5.4263206672845232</v>
      </c>
      <c r="BX200" s="31">
        <f t="shared" si="20"/>
        <v>80.908248378127894</v>
      </c>
      <c r="BY200" s="31">
        <f t="shared" si="21"/>
        <v>33.285449490268775</v>
      </c>
    </row>
    <row r="201" spans="1:77" x14ac:dyDescent="0.2">
      <c r="A201" s="5">
        <v>93</v>
      </c>
      <c r="B201" s="5">
        <v>32</v>
      </c>
      <c r="C201" s="6" t="s">
        <v>198</v>
      </c>
      <c r="D201" s="30">
        <v>15443</v>
      </c>
      <c r="E201">
        <v>722.64</v>
      </c>
      <c r="F201">
        <v>0</v>
      </c>
      <c r="G201">
        <v>0</v>
      </c>
      <c r="H201">
        <v>18.559999999999999</v>
      </c>
      <c r="I201">
        <v>0</v>
      </c>
      <c r="J201">
        <v>92.48</v>
      </c>
      <c r="K201">
        <v>0</v>
      </c>
      <c r="L201">
        <v>252.4</v>
      </c>
      <c r="M201">
        <v>0</v>
      </c>
      <c r="N201">
        <v>21.465</v>
      </c>
      <c r="O201">
        <v>28.18</v>
      </c>
      <c r="P201">
        <v>32.924999999999997</v>
      </c>
      <c r="Q201">
        <v>0.308</v>
      </c>
      <c r="R201">
        <v>0</v>
      </c>
      <c r="S201">
        <v>0</v>
      </c>
      <c r="T201">
        <v>0</v>
      </c>
      <c r="U201">
        <v>1428.3</v>
      </c>
      <c r="V201">
        <v>0</v>
      </c>
      <c r="W201">
        <v>1437.98</v>
      </c>
      <c r="X201">
        <v>0</v>
      </c>
      <c r="Y201">
        <v>0</v>
      </c>
      <c r="Z201">
        <v>0</v>
      </c>
      <c r="AA201">
        <v>557.32000000000005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2374.665</v>
      </c>
      <c r="AK201">
        <v>0</v>
      </c>
      <c r="AL201">
        <v>3</v>
      </c>
      <c r="AM201">
        <v>0</v>
      </c>
      <c r="AN201">
        <v>2.198</v>
      </c>
      <c r="AO201">
        <v>0</v>
      </c>
      <c r="AP201">
        <v>0</v>
      </c>
      <c r="AQ201">
        <v>1.9390000000000001</v>
      </c>
      <c r="AR201">
        <v>0</v>
      </c>
      <c r="AS201">
        <v>2</v>
      </c>
      <c r="AT201">
        <v>2.62</v>
      </c>
      <c r="AU201">
        <v>0</v>
      </c>
      <c r="AV201">
        <v>0</v>
      </c>
      <c r="AW201">
        <v>1.3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0.22600000000000001</v>
      </c>
      <c r="BD201">
        <v>0</v>
      </c>
      <c r="BE201">
        <v>0</v>
      </c>
      <c r="BF201">
        <v>0</v>
      </c>
      <c r="BG201">
        <v>0.10299999999999999</v>
      </c>
      <c r="BH201">
        <v>0</v>
      </c>
      <c r="BI201">
        <v>7.0000000000000001E-3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 s="40">
        <v>6980.616</v>
      </c>
      <c r="BR201" s="40">
        <v>1086.08</v>
      </c>
      <c r="BS201" s="40">
        <v>5894.5360000000001</v>
      </c>
      <c r="BT201" s="32">
        <v>0.84441487685327488</v>
      </c>
      <c r="BU201" s="29">
        <v>452.02460661788513</v>
      </c>
      <c r="BV201">
        <v>82.878</v>
      </c>
      <c r="BW201" s="31">
        <f t="shared" si="19"/>
        <v>5.3667033607459693</v>
      </c>
      <c r="BX201" s="31">
        <f t="shared" si="20"/>
        <v>92.488506119277332</v>
      </c>
      <c r="BY201" s="31">
        <f t="shared" si="21"/>
        <v>93.115327332772125</v>
      </c>
    </row>
    <row r="202" spans="1:77" x14ac:dyDescent="0.2">
      <c r="A202" s="5">
        <v>93</v>
      </c>
      <c r="B202" s="5">
        <v>33</v>
      </c>
      <c r="C202" s="6" t="s">
        <v>199</v>
      </c>
      <c r="D202" s="30">
        <v>51723</v>
      </c>
      <c r="E202">
        <v>4541.9799999999996</v>
      </c>
      <c r="F202">
        <v>0</v>
      </c>
      <c r="G202">
        <v>0</v>
      </c>
      <c r="H202">
        <v>0</v>
      </c>
      <c r="I202">
        <v>0</v>
      </c>
      <c r="J202">
        <v>643.78</v>
      </c>
      <c r="K202">
        <v>0</v>
      </c>
      <c r="L202">
        <v>442.72</v>
      </c>
      <c r="M202">
        <v>0</v>
      </c>
      <c r="N202">
        <v>58.36</v>
      </c>
      <c r="O202">
        <v>115.23</v>
      </c>
      <c r="P202">
        <v>71.540999999999997</v>
      </c>
      <c r="Q202">
        <v>1.498</v>
      </c>
      <c r="R202">
        <v>0</v>
      </c>
      <c r="S202">
        <v>0</v>
      </c>
      <c r="T202">
        <v>0</v>
      </c>
      <c r="U202">
        <v>5900.82</v>
      </c>
      <c r="V202">
        <v>0</v>
      </c>
      <c r="W202">
        <v>4033.56</v>
      </c>
      <c r="X202">
        <v>3605.4</v>
      </c>
      <c r="Y202">
        <v>528.6</v>
      </c>
      <c r="Z202">
        <v>0</v>
      </c>
      <c r="AA202">
        <v>1859.59</v>
      </c>
      <c r="AB202">
        <v>0</v>
      </c>
      <c r="AC202">
        <v>9.14</v>
      </c>
      <c r="AD202">
        <v>163.02000000000001</v>
      </c>
      <c r="AE202">
        <v>0</v>
      </c>
      <c r="AF202">
        <v>603.01</v>
      </c>
      <c r="AG202">
        <v>0</v>
      </c>
      <c r="AH202">
        <v>0</v>
      </c>
      <c r="AI202">
        <v>0.89100000000000001</v>
      </c>
      <c r="AJ202">
        <v>1462.76</v>
      </c>
      <c r="AK202">
        <v>1098.32</v>
      </c>
      <c r="AL202">
        <v>4.46</v>
      </c>
      <c r="AM202">
        <v>4.55</v>
      </c>
      <c r="AN202">
        <v>0.109</v>
      </c>
      <c r="AO202">
        <v>3.3170000000000002</v>
      </c>
      <c r="AP202">
        <v>0</v>
      </c>
      <c r="AQ202">
        <v>4.8250000000000002</v>
      </c>
      <c r="AR202">
        <v>0</v>
      </c>
      <c r="AS202">
        <v>20.09</v>
      </c>
      <c r="AT202">
        <v>19.007999999999999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0.72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 s="40">
        <v>25197.298999999999</v>
      </c>
      <c r="BR202" s="40">
        <v>5628.48</v>
      </c>
      <c r="BS202" s="40">
        <v>19568.819</v>
      </c>
      <c r="BT202" s="32">
        <v>0.77662367700601564</v>
      </c>
      <c r="BU202" s="29">
        <v>487.15849815362606</v>
      </c>
      <c r="BV202">
        <v>246.62899999999999</v>
      </c>
      <c r="BW202" s="31">
        <f t="shared" si="19"/>
        <v>4.7682655685091735</v>
      </c>
      <c r="BX202" s="31">
        <f t="shared" si="20"/>
        <v>114.08502987065715</v>
      </c>
      <c r="BY202" s="31">
        <f t="shared" si="21"/>
        <v>77.983875645264192</v>
      </c>
    </row>
    <row r="203" spans="1:77" x14ac:dyDescent="0.2">
      <c r="A203" s="5">
        <v>93</v>
      </c>
      <c r="B203" s="5">
        <v>34</v>
      </c>
      <c r="C203" s="6" t="s">
        <v>200</v>
      </c>
      <c r="D203" s="30">
        <v>8569</v>
      </c>
      <c r="E203">
        <v>389.9</v>
      </c>
      <c r="F203">
        <v>0</v>
      </c>
      <c r="G203">
        <v>0</v>
      </c>
      <c r="H203">
        <v>19.82</v>
      </c>
      <c r="I203">
        <v>0</v>
      </c>
      <c r="J203">
        <v>103.96</v>
      </c>
      <c r="K203">
        <v>0</v>
      </c>
      <c r="L203">
        <v>190.68</v>
      </c>
      <c r="M203">
        <v>0</v>
      </c>
      <c r="N203">
        <v>12.595000000000001</v>
      </c>
      <c r="O203">
        <v>19.405000000000001</v>
      </c>
      <c r="P203">
        <v>30.6</v>
      </c>
      <c r="Q203">
        <v>0</v>
      </c>
      <c r="R203">
        <v>0.65600000000000003</v>
      </c>
      <c r="S203">
        <v>0</v>
      </c>
      <c r="T203">
        <v>0</v>
      </c>
      <c r="U203">
        <v>642.96</v>
      </c>
      <c r="V203">
        <v>0</v>
      </c>
      <c r="W203">
        <v>753.14</v>
      </c>
      <c r="X203">
        <v>49.44</v>
      </c>
      <c r="Y203">
        <v>81.02</v>
      </c>
      <c r="Z203">
        <v>0</v>
      </c>
      <c r="AA203">
        <v>317.82</v>
      </c>
      <c r="AB203">
        <v>0</v>
      </c>
      <c r="AC203">
        <v>5.82</v>
      </c>
      <c r="AD203">
        <v>76.44</v>
      </c>
      <c r="AE203">
        <v>0</v>
      </c>
      <c r="AF203">
        <v>116.82</v>
      </c>
      <c r="AG203">
        <v>0</v>
      </c>
      <c r="AH203">
        <v>9.6389999999999993</v>
      </c>
      <c r="AI203">
        <v>0</v>
      </c>
      <c r="AJ203">
        <v>1117.8599999999999</v>
      </c>
      <c r="AK203">
        <v>0</v>
      </c>
      <c r="AL203">
        <v>1.75</v>
      </c>
      <c r="AM203">
        <v>0</v>
      </c>
      <c r="AN203">
        <v>1.31</v>
      </c>
      <c r="AO203">
        <v>0</v>
      </c>
      <c r="AP203">
        <v>0</v>
      </c>
      <c r="AQ203">
        <v>4.13</v>
      </c>
      <c r="AR203">
        <v>2.13</v>
      </c>
      <c r="AS203">
        <v>1.4119999999999999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0.26100000000000001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0.06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 s="40">
        <v>3949.6280000000002</v>
      </c>
      <c r="BR203" s="40">
        <v>704.36</v>
      </c>
      <c r="BS203" s="40">
        <v>3245.268</v>
      </c>
      <c r="BT203" s="32">
        <v>0.82166421749086238</v>
      </c>
      <c r="BU203" s="29">
        <v>460.92052748278678</v>
      </c>
      <c r="BV203">
        <v>63.256</v>
      </c>
      <c r="BW203" s="31">
        <f t="shared" si="19"/>
        <v>7.3819582214960908</v>
      </c>
      <c r="BX203" s="31">
        <f t="shared" si="20"/>
        <v>75.033259423503338</v>
      </c>
      <c r="BY203" s="31">
        <f t="shared" si="21"/>
        <v>87.891235850157543</v>
      </c>
    </row>
    <row r="204" spans="1:77" x14ac:dyDescent="0.2">
      <c r="A204" s="5">
        <v>93</v>
      </c>
      <c r="B204" s="5">
        <v>35</v>
      </c>
      <c r="C204" s="6" t="s">
        <v>201</v>
      </c>
      <c r="D204" s="30">
        <v>3532</v>
      </c>
      <c r="E204">
        <v>163.05000000000001</v>
      </c>
      <c r="F204">
        <v>0</v>
      </c>
      <c r="G204">
        <v>0</v>
      </c>
      <c r="H204">
        <v>0</v>
      </c>
      <c r="I204">
        <v>0</v>
      </c>
      <c r="J204">
        <v>49.74</v>
      </c>
      <c r="K204">
        <v>0</v>
      </c>
      <c r="L204">
        <v>51.395000000000003</v>
      </c>
      <c r="M204">
        <v>0</v>
      </c>
      <c r="N204">
        <v>7.7249999999999996</v>
      </c>
      <c r="O204">
        <v>6.34</v>
      </c>
      <c r="P204">
        <v>3.82</v>
      </c>
      <c r="Q204">
        <v>0.246</v>
      </c>
      <c r="R204">
        <v>0</v>
      </c>
      <c r="S204">
        <v>0</v>
      </c>
      <c r="T204">
        <v>0</v>
      </c>
      <c r="U204">
        <v>170.36</v>
      </c>
      <c r="V204">
        <v>0</v>
      </c>
      <c r="W204">
        <v>135.18</v>
      </c>
      <c r="X204">
        <v>150.08000000000001</v>
      </c>
      <c r="Y204">
        <v>0</v>
      </c>
      <c r="Z204">
        <v>0</v>
      </c>
      <c r="AA204">
        <v>132.67500000000001</v>
      </c>
      <c r="AB204">
        <v>0</v>
      </c>
      <c r="AC204">
        <v>0</v>
      </c>
      <c r="AD204">
        <v>15.06</v>
      </c>
      <c r="AE204">
        <v>0</v>
      </c>
      <c r="AF204">
        <v>9.59</v>
      </c>
      <c r="AG204">
        <v>0</v>
      </c>
      <c r="AH204">
        <v>0</v>
      </c>
      <c r="AI204">
        <v>0</v>
      </c>
      <c r="AJ204">
        <v>110.63</v>
      </c>
      <c r="AK204">
        <v>0</v>
      </c>
      <c r="AL204">
        <v>0.18</v>
      </c>
      <c r="AM204">
        <v>0</v>
      </c>
      <c r="AN204">
        <v>0.41599999999999998</v>
      </c>
      <c r="AO204">
        <v>0</v>
      </c>
      <c r="AP204">
        <v>3.1E-2</v>
      </c>
      <c r="AQ204">
        <v>0</v>
      </c>
      <c r="AR204">
        <v>0</v>
      </c>
      <c r="AS204">
        <v>0.98</v>
      </c>
      <c r="AT204">
        <v>2.6560000000000001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0.69099999999999995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 s="40">
        <v>1010.845</v>
      </c>
      <c r="BR204" s="40">
        <v>264.185</v>
      </c>
      <c r="BS204" s="40">
        <v>746.66</v>
      </c>
      <c r="BT204" s="32">
        <v>0.73864934782286107</v>
      </c>
      <c r="BU204" s="29">
        <v>286.19620611551528</v>
      </c>
      <c r="BV204">
        <v>18.131</v>
      </c>
      <c r="BW204" s="31">
        <f t="shared" si="19"/>
        <v>5.1333522083805212</v>
      </c>
      <c r="BX204" s="31">
        <f t="shared" si="20"/>
        <v>48.233295583238963</v>
      </c>
      <c r="BY204" s="31">
        <f t="shared" si="21"/>
        <v>38.272933182332956</v>
      </c>
    </row>
    <row r="205" spans="1:77" x14ac:dyDescent="0.2">
      <c r="A205" s="5">
        <v>93</v>
      </c>
      <c r="B205" s="5">
        <v>36</v>
      </c>
      <c r="C205" s="6" t="s">
        <v>202</v>
      </c>
      <c r="D205" s="30">
        <v>5746</v>
      </c>
      <c r="E205">
        <v>870.32</v>
      </c>
      <c r="F205">
        <v>0</v>
      </c>
      <c r="G205">
        <v>0</v>
      </c>
      <c r="H205">
        <v>8.2200000000000006</v>
      </c>
      <c r="I205">
        <v>0</v>
      </c>
      <c r="J205">
        <v>52.74</v>
      </c>
      <c r="K205">
        <v>0</v>
      </c>
      <c r="L205">
        <v>63.1</v>
      </c>
      <c r="M205">
        <v>0</v>
      </c>
      <c r="N205">
        <v>9.5500000000000007</v>
      </c>
      <c r="O205">
        <v>17.93</v>
      </c>
      <c r="P205">
        <v>5.15</v>
      </c>
      <c r="Q205">
        <v>0.14699999999999999</v>
      </c>
      <c r="R205">
        <v>0</v>
      </c>
      <c r="S205">
        <v>0</v>
      </c>
      <c r="T205">
        <v>0</v>
      </c>
      <c r="U205">
        <v>579.34</v>
      </c>
      <c r="V205">
        <v>0</v>
      </c>
      <c r="W205">
        <v>649.54999999999995</v>
      </c>
      <c r="X205">
        <v>354.08</v>
      </c>
      <c r="Y205">
        <v>94.47</v>
      </c>
      <c r="Z205">
        <v>0</v>
      </c>
      <c r="AA205">
        <v>275.83999999999997</v>
      </c>
      <c r="AB205">
        <v>0</v>
      </c>
      <c r="AC205">
        <v>0</v>
      </c>
      <c r="AD205">
        <v>41.28</v>
      </c>
      <c r="AE205">
        <v>0</v>
      </c>
      <c r="AF205">
        <v>73.739999999999995</v>
      </c>
      <c r="AG205">
        <v>0</v>
      </c>
      <c r="AH205">
        <v>0</v>
      </c>
      <c r="AI205">
        <v>0</v>
      </c>
      <c r="AJ205">
        <v>0</v>
      </c>
      <c r="AK205">
        <v>5.88</v>
      </c>
      <c r="AL205">
        <v>1.55</v>
      </c>
      <c r="AM205">
        <v>1.5</v>
      </c>
      <c r="AN205">
        <v>0</v>
      </c>
      <c r="AO205">
        <v>1.2989999999999999</v>
      </c>
      <c r="AP205">
        <v>0</v>
      </c>
      <c r="AQ205">
        <v>1.1819999999999999</v>
      </c>
      <c r="AR205">
        <v>0</v>
      </c>
      <c r="AS205">
        <v>2.4</v>
      </c>
      <c r="AT205">
        <v>1.194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1.24</v>
      </c>
      <c r="BF205">
        <v>0</v>
      </c>
      <c r="BG205">
        <v>0.14000000000000001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 s="40">
        <v>3111.8420000000001</v>
      </c>
      <c r="BR205" s="40">
        <v>994.38</v>
      </c>
      <c r="BS205" s="40">
        <v>2117.462</v>
      </c>
      <c r="BT205" s="32">
        <v>0.68045292788001444</v>
      </c>
      <c r="BU205" s="29">
        <v>541.56665506439265</v>
      </c>
      <c r="BV205">
        <v>32.777000000000001</v>
      </c>
      <c r="BW205" s="31">
        <f t="shared" si="19"/>
        <v>5.7043160459450055</v>
      </c>
      <c r="BX205" s="31">
        <f t="shared" si="20"/>
        <v>100.82492168465019</v>
      </c>
      <c r="BY205" s="31">
        <f t="shared" si="21"/>
        <v>113.04385659589279</v>
      </c>
    </row>
    <row r="206" spans="1:77" x14ac:dyDescent="0.2">
      <c r="A206" s="5">
        <v>93</v>
      </c>
      <c r="B206" s="5">
        <v>37</v>
      </c>
      <c r="C206" s="6" t="s">
        <v>203</v>
      </c>
      <c r="D206" s="30">
        <v>20227</v>
      </c>
      <c r="E206">
        <v>1517.58</v>
      </c>
      <c r="F206">
        <v>0</v>
      </c>
      <c r="G206">
        <v>0</v>
      </c>
      <c r="H206">
        <v>0</v>
      </c>
      <c r="I206">
        <v>0</v>
      </c>
      <c r="J206">
        <v>301.54500000000002</v>
      </c>
      <c r="K206">
        <v>0</v>
      </c>
      <c r="L206">
        <v>340.54500000000002</v>
      </c>
      <c r="M206">
        <v>0</v>
      </c>
      <c r="N206">
        <v>23.574999999999999</v>
      </c>
      <c r="O206">
        <v>43.01</v>
      </c>
      <c r="P206">
        <v>50.43</v>
      </c>
      <c r="Q206">
        <v>0.36199999999999999</v>
      </c>
      <c r="R206">
        <v>0</v>
      </c>
      <c r="S206">
        <v>0</v>
      </c>
      <c r="T206">
        <v>0</v>
      </c>
      <c r="U206">
        <v>1479.28</v>
      </c>
      <c r="V206">
        <v>0</v>
      </c>
      <c r="W206">
        <v>967.81</v>
      </c>
      <c r="X206">
        <v>998.005</v>
      </c>
      <c r="Y206">
        <v>201.09</v>
      </c>
      <c r="Z206">
        <v>0</v>
      </c>
      <c r="AA206">
        <v>800.16</v>
      </c>
      <c r="AB206">
        <v>1.43</v>
      </c>
      <c r="AC206">
        <v>453</v>
      </c>
      <c r="AD206">
        <v>90.76</v>
      </c>
      <c r="AE206">
        <v>0</v>
      </c>
      <c r="AF206">
        <v>169.733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2.65</v>
      </c>
      <c r="AM206">
        <v>2.1</v>
      </c>
      <c r="AN206">
        <v>2.8849999999999998</v>
      </c>
      <c r="AO206">
        <v>0</v>
      </c>
      <c r="AP206">
        <v>3.3029999999999999</v>
      </c>
      <c r="AQ206">
        <v>0</v>
      </c>
      <c r="AR206">
        <v>0</v>
      </c>
      <c r="AS206">
        <v>4.1399999999999997</v>
      </c>
      <c r="AT206">
        <v>4.8650000000000002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2.2330000000000001</v>
      </c>
      <c r="BD206">
        <v>0</v>
      </c>
      <c r="BE206">
        <v>0</v>
      </c>
      <c r="BF206">
        <v>0</v>
      </c>
      <c r="BG206">
        <v>0.47699999999999998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 s="40">
        <v>7460.9679999999998</v>
      </c>
      <c r="BR206" s="40">
        <v>2159.67</v>
      </c>
      <c r="BS206" s="40">
        <v>5301.2979999999998</v>
      </c>
      <c r="BT206" s="32">
        <v>0.71053756027368031</v>
      </c>
      <c r="BU206" s="29">
        <v>368.86181836159591</v>
      </c>
      <c r="BV206">
        <v>117.377</v>
      </c>
      <c r="BW206" s="31">
        <f t="shared" si="19"/>
        <v>5.8029861076778557</v>
      </c>
      <c r="BX206" s="31">
        <f t="shared" si="20"/>
        <v>73.133929895683991</v>
      </c>
      <c r="BY206" s="31">
        <f t="shared" si="21"/>
        <v>47.847431650763831</v>
      </c>
    </row>
    <row r="207" spans="1:77" x14ac:dyDescent="0.2">
      <c r="A207" s="5">
        <v>93</v>
      </c>
      <c r="B207" s="5">
        <v>38</v>
      </c>
      <c r="C207" s="6" t="s">
        <v>204</v>
      </c>
      <c r="D207" s="30">
        <v>4758</v>
      </c>
      <c r="E207">
        <v>348.90499999999997</v>
      </c>
      <c r="F207">
        <v>0</v>
      </c>
      <c r="G207">
        <v>0</v>
      </c>
      <c r="H207">
        <v>0</v>
      </c>
      <c r="I207">
        <v>0</v>
      </c>
      <c r="J207">
        <v>27.8</v>
      </c>
      <c r="K207">
        <v>0</v>
      </c>
      <c r="L207">
        <v>64.805000000000007</v>
      </c>
      <c r="M207">
        <v>0</v>
      </c>
      <c r="N207">
        <v>10.61</v>
      </c>
      <c r="O207">
        <v>7.2850000000000001</v>
      </c>
      <c r="P207">
        <v>13.32</v>
      </c>
      <c r="Q207">
        <v>0.15</v>
      </c>
      <c r="R207">
        <v>0</v>
      </c>
      <c r="S207">
        <v>0</v>
      </c>
      <c r="T207">
        <v>0</v>
      </c>
      <c r="U207">
        <v>133.12</v>
      </c>
      <c r="V207">
        <v>0</v>
      </c>
      <c r="W207">
        <v>474.97500000000002</v>
      </c>
      <c r="X207">
        <v>253.57</v>
      </c>
      <c r="Y207">
        <v>10.36</v>
      </c>
      <c r="Z207">
        <v>0</v>
      </c>
      <c r="AA207">
        <v>235.56</v>
      </c>
      <c r="AB207">
        <v>4.1500000000000004</v>
      </c>
      <c r="AC207">
        <v>116.26</v>
      </c>
      <c r="AD207">
        <v>36.979999999999997</v>
      </c>
      <c r="AE207">
        <v>13.49</v>
      </c>
      <c r="AF207">
        <v>48.255000000000003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0.57999999999999996</v>
      </c>
      <c r="AM207">
        <v>1.47</v>
      </c>
      <c r="AN207">
        <v>0.61599999999999999</v>
      </c>
      <c r="AO207">
        <v>0</v>
      </c>
      <c r="AP207">
        <v>0.502</v>
      </c>
      <c r="AQ207">
        <v>0.53</v>
      </c>
      <c r="AR207">
        <v>0</v>
      </c>
      <c r="AS207">
        <v>0</v>
      </c>
      <c r="AT207">
        <v>0.70599999999999996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0.39500000000000002</v>
      </c>
      <c r="BD207">
        <v>0</v>
      </c>
      <c r="BE207">
        <v>0</v>
      </c>
      <c r="BF207">
        <v>0</v>
      </c>
      <c r="BG207">
        <v>5.1999999999999998E-2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 s="40">
        <v>1804.4459999999999</v>
      </c>
      <c r="BR207" s="40">
        <v>441.51</v>
      </c>
      <c r="BS207" s="40">
        <v>1362.9359999999999</v>
      </c>
      <c r="BT207" s="32">
        <v>0.75532102373803367</v>
      </c>
      <c r="BU207" s="29">
        <v>379.24464060529635</v>
      </c>
      <c r="BV207">
        <v>31.364999999999998</v>
      </c>
      <c r="BW207" s="31">
        <f t="shared" si="19"/>
        <v>6.5920554854981086</v>
      </c>
      <c r="BX207" s="31">
        <f t="shared" si="20"/>
        <v>27.978142076502731</v>
      </c>
      <c r="BY207" s="31">
        <f t="shared" si="21"/>
        <v>99.826607818411105</v>
      </c>
    </row>
    <row r="208" spans="1:77" x14ac:dyDescent="0.2">
      <c r="A208" s="5">
        <v>93</v>
      </c>
      <c r="B208" s="5">
        <v>39</v>
      </c>
      <c r="C208" s="6" t="s">
        <v>205</v>
      </c>
      <c r="D208" s="30">
        <v>1556</v>
      </c>
      <c r="E208">
        <v>86.26</v>
      </c>
      <c r="F208">
        <v>0</v>
      </c>
      <c r="G208">
        <v>0</v>
      </c>
      <c r="H208">
        <v>0</v>
      </c>
      <c r="I208">
        <v>0</v>
      </c>
      <c r="J208">
        <v>17.440000000000001</v>
      </c>
      <c r="K208">
        <v>0</v>
      </c>
      <c r="L208">
        <v>19.14</v>
      </c>
      <c r="M208">
        <v>0</v>
      </c>
      <c r="N208">
        <v>0.62</v>
      </c>
      <c r="O208">
        <v>3.88</v>
      </c>
      <c r="P208">
        <v>2.855</v>
      </c>
      <c r="Q208">
        <v>8.2000000000000003E-2</v>
      </c>
      <c r="R208">
        <v>0</v>
      </c>
      <c r="S208">
        <v>0</v>
      </c>
      <c r="T208">
        <v>0</v>
      </c>
      <c r="U208">
        <v>64.12</v>
      </c>
      <c r="V208">
        <v>0</v>
      </c>
      <c r="W208">
        <v>22.99</v>
      </c>
      <c r="X208">
        <v>54.08</v>
      </c>
      <c r="Y208">
        <v>59.59</v>
      </c>
      <c r="Z208">
        <v>0</v>
      </c>
      <c r="AA208">
        <v>72.64</v>
      </c>
      <c r="AB208">
        <v>0.55000000000000004</v>
      </c>
      <c r="AC208">
        <v>47.145000000000003</v>
      </c>
      <c r="AD208">
        <v>19.2</v>
      </c>
      <c r="AE208">
        <v>0</v>
      </c>
      <c r="AF208">
        <v>9.77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0.1</v>
      </c>
      <c r="AM208">
        <v>0.2</v>
      </c>
      <c r="AN208">
        <v>0.41</v>
      </c>
      <c r="AO208">
        <v>0</v>
      </c>
      <c r="AP208">
        <v>0.23499999999999999</v>
      </c>
      <c r="AQ208">
        <v>0</v>
      </c>
      <c r="AR208">
        <v>0</v>
      </c>
      <c r="AS208">
        <v>1</v>
      </c>
      <c r="AT208">
        <v>0.182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0.35499999999999998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 s="40">
        <v>482.84399999999999</v>
      </c>
      <c r="BR208" s="40">
        <v>122.84</v>
      </c>
      <c r="BS208" s="40">
        <v>360.00400000000002</v>
      </c>
      <c r="BT208" s="32">
        <v>0.74559070838614538</v>
      </c>
      <c r="BU208" s="29">
        <v>310.31105398457584</v>
      </c>
      <c r="BV208">
        <v>7.4370000000000003</v>
      </c>
      <c r="BW208" s="31">
        <f t="shared" si="19"/>
        <v>4.7795629820051415</v>
      </c>
      <c r="BX208" s="31">
        <f t="shared" si="20"/>
        <v>41.208226221079698</v>
      </c>
      <c r="BY208" s="31">
        <f t="shared" si="21"/>
        <v>14.775064267352185</v>
      </c>
    </row>
    <row r="209" spans="1:77" x14ac:dyDescent="0.2">
      <c r="A209" s="5">
        <v>93</v>
      </c>
      <c r="B209" s="5">
        <v>40</v>
      </c>
      <c r="C209" s="6" t="s">
        <v>206</v>
      </c>
      <c r="D209" s="30">
        <v>4310</v>
      </c>
      <c r="E209">
        <v>245.56</v>
      </c>
      <c r="F209">
        <v>0</v>
      </c>
      <c r="G209">
        <v>0</v>
      </c>
      <c r="H209">
        <v>0</v>
      </c>
      <c r="I209">
        <v>0</v>
      </c>
      <c r="J209">
        <v>24.46</v>
      </c>
      <c r="K209">
        <v>0</v>
      </c>
      <c r="L209">
        <v>97.28</v>
      </c>
      <c r="M209">
        <v>0</v>
      </c>
      <c r="N209">
        <v>9.1750000000000007</v>
      </c>
      <c r="O209">
        <v>9.57</v>
      </c>
      <c r="P209">
        <v>10.525</v>
      </c>
      <c r="Q209">
        <v>0</v>
      </c>
      <c r="R209">
        <v>0</v>
      </c>
      <c r="S209">
        <v>0</v>
      </c>
      <c r="T209">
        <v>0</v>
      </c>
      <c r="U209">
        <v>379.7</v>
      </c>
      <c r="V209">
        <v>0</v>
      </c>
      <c r="W209">
        <v>584.84</v>
      </c>
      <c r="X209">
        <v>20.74</v>
      </c>
      <c r="Y209">
        <v>39.32</v>
      </c>
      <c r="Z209">
        <v>0</v>
      </c>
      <c r="AA209">
        <v>196</v>
      </c>
      <c r="AB209">
        <v>0</v>
      </c>
      <c r="AC209">
        <v>7.78</v>
      </c>
      <c r="AD209">
        <v>45.34</v>
      </c>
      <c r="AE209">
        <v>0</v>
      </c>
      <c r="AF209">
        <v>64.34</v>
      </c>
      <c r="AG209">
        <v>0</v>
      </c>
      <c r="AH209">
        <v>0</v>
      </c>
      <c r="AI209">
        <v>0</v>
      </c>
      <c r="AJ209">
        <v>854.12</v>
      </c>
      <c r="AK209">
        <v>0</v>
      </c>
      <c r="AL209">
        <v>1.81</v>
      </c>
      <c r="AM209">
        <v>0.8</v>
      </c>
      <c r="AN209">
        <v>0.80200000000000005</v>
      </c>
      <c r="AO209">
        <v>0</v>
      </c>
      <c r="AP209">
        <v>0</v>
      </c>
      <c r="AQ209">
        <v>0.57899999999999996</v>
      </c>
      <c r="AR209">
        <v>0</v>
      </c>
      <c r="AS209">
        <v>4.3499999999999996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0.17299999999999999</v>
      </c>
      <c r="BD209">
        <v>0</v>
      </c>
      <c r="BE209">
        <v>0</v>
      </c>
      <c r="BF209">
        <v>0</v>
      </c>
      <c r="BG209">
        <v>5.0999999999999997E-2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 s="40">
        <v>2597.3150000000001</v>
      </c>
      <c r="BR209" s="40">
        <v>367.3</v>
      </c>
      <c r="BS209" s="40">
        <v>2230.0149999999999</v>
      </c>
      <c r="BT209" s="32">
        <v>0.85858473077004527</v>
      </c>
      <c r="BU209" s="29">
        <v>602.62529002320184</v>
      </c>
      <c r="BV209">
        <v>29.27</v>
      </c>
      <c r="BW209" s="31">
        <f t="shared" si="19"/>
        <v>6.7911832946635728</v>
      </c>
      <c r="BX209" s="31">
        <f t="shared" si="20"/>
        <v>88.097447795823669</v>
      </c>
      <c r="BY209" s="31">
        <f t="shared" si="21"/>
        <v>135.69373549883991</v>
      </c>
    </row>
    <row r="210" spans="1:77" x14ac:dyDescent="0.2">
      <c r="A210" s="5">
        <v>93</v>
      </c>
      <c r="B210" s="5">
        <v>41</v>
      </c>
      <c r="C210" s="6" t="s">
        <v>207</v>
      </c>
      <c r="D210" s="30">
        <v>15015</v>
      </c>
      <c r="E210">
        <v>1413.105</v>
      </c>
      <c r="F210">
        <v>0</v>
      </c>
      <c r="G210">
        <v>0</v>
      </c>
      <c r="H210">
        <v>0</v>
      </c>
      <c r="I210">
        <v>0</v>
      </c>
      <c r="J210">
        <v>135.72499999999999</v>
      </c>
      <c r="K210">
        <v>0</v>
      </c>
      <c r="L210">
        <v>301.72500000000002</v>
      </c>
      <c r="M210">
        <v>0</v>
      </c>
      <c r="N210">
        <v>15.135</v>
      </c>
      <c r="O210">
        <v>35.83</v>
      </c>
      <c r="P210">
        <v>62.29</v>
      </c>
      <c r="Q210">
        <v>0.625</v>
      </c>
      <c r="R210">
        <v>0</v>
      </c>
      <c r="S210">
        <v>0</v>
      </c>
      <c r="T210">
        <v>0</v>
      </c>
      <c r="U210">
        <v>1145.42</v>
      </c>
      <c r="V210">
        <v>0</v>
      </c>
      <c r="W210">
        <v>1843.7439999999999</v>
      </c>
      <c r="X210">
        <v>735.25</v>
      </c>
      <c r="Y210">
        <v>241.80500000000001</v>
      </c>
      <c r="Z210">
        <v>0</v>
      </c>
      <c r="AA210">
        <v>672.73</v>
      </c>
      <c r="AB210">
        <v>0</v>
      </c>
      <c r="AC210">
        <v>357.47</v>
      </c>
      <c r="AD210">
        <v>124.64</v>
      </c>
      <c r="AE210">
        <v>2.78</v>
      </c>
      <c r="AF210">
        <v>208.92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3.2</v>
      </c>
      <c r="AM210">
        <v>1.75</v>
      </c>
      <c r="AN210">
        <v>1.171</v>
      </c>
      <c r="AO210">
        <v>0</v>
      </c>
      <c r="AP210">
        <v>6.0540000000000003</v>
      </c>
      <c r="AQ210">
        <v>0</v>
      </c>
      <c r="AR210">
        <v>0</v>
      </c>
      <c r="AS210">
        <v>4.1399999999999997</v>
      </c>
      <c r="AT210">
        <v>0.78200000000000003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2.6</v>
      </c>
      <c r="BD210">
        <v>0.2</v>
      </c>
      <c r="BE210">
        <v>0</v>
      </c>
      <c r="BF210">
        <v>0</v>
      </c>
      <c r="BG210">
        <v>0.16400000000000001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 s="40">
        <v>7317.2550000000001</v>
      </c>
      <c r="BR210" s="40">
        <v>1850.5550000000001</v>
      </c>
      <c r="BS210" s="40">
        <v>5466.7</v>
      </c>
      <c r="BT210" s="32">
        <v>0.74709710130369922</v>
      </c>
      <c r="BU210" s="29">
        <v>487.32967032967031</v>
      </c>
      <c r="BV210">
        <v>113.88</v>
      </c>
      <c r="BW210" s="31">
        <f t="shared" si="19"/>
        <v>7.5844155844155843</v>
      </c>
      <c r="BX210" s="31">
        <f t="shared" si="20"/>
        <v>76.28504828504829</v>
      </c>
      <c r="BY210" s="31">
        <f t="shared" si="21"/>
        <v>122.79347319347318</v>
      </c>
    </row>
    <row r="211" spans="1:77" x14ac:dyDescent="0.2">
      <c r="A211" s="5">
        <v>93</v>
      </c>
      <c r="B211" s="5">
        <v>42</v>
      </c>
      <c r="C211" s="6" t="s">
        <v>208</v>
      </c>
      <c r="D211" s="30">
        <v>2258</v>
      </c>
      <c r="E211">
        <v>149.63999999999999</v>
      </c>
      <c r="F211">
        <v>0</v>
      </c>
      <c r="G211">
        <v>0</v>
      </c>
      <c r="H211">
        <v>0</v>
      </c>
      <c r="I211">
        <v>0</v>
      </c>
      <c r="J211">
        <v>24.28</v>
      </c>
      <c r="K211">
        <v>0</v>
      </c>
      <c r="L211">
        <v>45.143999999999998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174.1</v>
      </c>
      <c r="V211">
        <v>0</v>
      </c>
      <c r="W211">
        <v>19.18</v>
      </c>
      <c r="X211">
        <v>0</v>
      </c>
      <c r="Y211">
        <v>0</v>
      </c>
      <c r="Z211">
        <v>0</v>
      </c>
      <c r="AA211">
        <v>69.897999999999996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347.51100000000002</v>
      </c>
      <c r="AK211">
        <v>0</v>
      </c>
      <c r="AL211">
        <v>0</v>
      </c>
      <c r="AM211">
        <v>0</v>
      </c>
      <c r="AN211">
        <v>0.314</v>
      </c>
      <c r="AO211">
        <v>0</v>
      </c>
      <c r="AP211">
        <v>0</v>
      </c>
      <c r="AQ211">
        <v>0.32600000000000001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 s="40">
        <v>830.39300000000003</v>
      </c>
      <c r="BR211" s="40">
        <v>219.06399999999999</v>
      </c>
      <c r="BS211" s="40">
        <v>611.32899999999995</v>
      </c>
      <c r="BT211" s="32">
        <v>0.73619238119781838</v>
      </c>
      <c r="BU211" s="29">
        <v>367.75597874224979</v>
      </c>
      <c r="BV211">
        <v>0</v>
      </c>
      <c r="BW211" s="31">
        <f t="shared" si="19"/>
        <v>0</v>
      </c>
      <c r="BX211" s="31">
        <f t="shared" si="20"/>
        <v>77.103631532329487</v>
      </c>
      <c r="BY211" s="31">
        <f t="shared" si="21"/>
        <v>8.4942426926483616</v>
      </c>
    </row>
    <row r="212" spans="1:77" x14ac:dyDescent="0.2">
      <c r="A212" s="5">
        <v>93</v>
      </c>
      <c r="B212" s="5">
        <v>43</v>
      </c>
      <c r="C212" s="6" t="s">
        <v>209</v>
      </c>
      <c r="D212" s="30">
        <v>6296</v>
      </c>
      <c r="E212">
        <v>398.38499999999999</v>
      </c>
      <c r="F212">
        <v>0</v>
      </c>
      <c r="G212">
        <v>0</v>
      </c>
      <c r="H212">
        <v>0</v>
      </c>
      <c r="I212">
        <v>0</v>
      </c>
      <c r="J212">
        <v>74.94</v>
      </c>
      <c r="K212">
        <v>0</v>
      </c>
      <c r="L212">
        <v>86.814999999999998</v>
      </c>
      <c r="M212">
        <v>0</v>
      </c>
      <c r="N212">
        <v>7.88</v>
      </c>
      <c r="O212">
        <v>10.34</v>
      </c>
      <c r="P212">
        <v>11.93</v>
      </c>
      <c r="Q212">
        <v>6.6000000000000003E-2</v>
      </c>
      <c r="R212">
        <v>0</v>
      </c>
      <c r="S212">
        <v>0</v>
      </c>
      <c r="T212">
        <v>0</v>
      </c>
      <c r="U212">
        <v>201.86</v>
      </c>
      <c r="V212">
        <v>0</v>
      </c>
      <c r="W212">
        <v>960.94600000000003</v>
      </c>
      <c r="X212">
        <v>240.93</v>
      </c>
      <c r="Y212">
        <v>38.92</v>
      </c>
      <c r="Z212">
        <v>0</v>
      </c>
      <c r="AA212">
        <v>265.14</v>
      </c>
      <c r="AB212">
        <v>0</v>
      </c>
      <c r="AC212">
        <v>141.22499999999999</v>
      </c>
      <c r="AD212">
        <v>0</v>
      </c>
      <c r="AE212">
        <v>0</v>
      </c>
      <c r="AF212">
        <v>69.204999999999998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0.75</v>
      </c>
      <c r="AM212">
        <v>0.4</v>
      </c>
      <c r="AN212">
        <v>0.96199999999999997</v>
      </c>
      <c r="AO212">
        <v>0</v>
      </c>
      <c r="AP212">
        <v>1.1160000000000001</v>
      </c>
      <c r="AQ212">
        <v>0</v>
      </c>
      <c r="AR212">
        <v>0</v>
      </c>
      <c r="AS212">
        <v>2.95</v>
      </c>
      <c r="AT212">
        <v>3.8980000000000001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1.2450000000000001</v>
      </c>
      <c r="BD212">
        <v>0</v>
      </c>
      <c r="BE212">
        <v>0</v>
      </c>
      <c r="BF212">
        <v>0</v>
      </c>
      <c r="BG212">
        <v>0.111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 s="40">
        <v>2520.0140000000001</v>
      </c>
      <c r="BR212" s="40">
        <v>560.14</v>
      </c>
      <c r="BS212" s="40">
        <v>1959.874</v>
      </c>
      <c r="BT212" s="32">
        <v>0.77772345709190505</v>
      </c>
      <c r="BU212" s="29">
        <v>400.25635324015246</v>
      </c>
      <c r="BV212">
        <v>30.216000000000001</v>
      </c>
      <c r="BW212" s="31">
        <f t="shared" si="19"/>
        <v>4.7992376111817032</v>
      </c>
      <c r="BX212" s="31">
        <f t="shared" si="20"/>
        <v>32.061626429479041</v>
      </c>
      <c r="BY212" s="31">
        <f t="shared" si="21"/>
        <v>152.62801778907243</v>
      </c>
    </row>
    <row r="213" spans="1:77" x14ac:dyDescent="0.2">
      <c r="A213" s="5">
        <v>93</v>
      </c>
      <c r="B213" s="5">
        <v>44</v>
      </c>
      <c r="C213" s="6" t="s">
        <v>210</v>
      </c>
      <c r="D213" s="30">
        <v>12220</v>
      </c>
      <c r="E213">
        <v>1006.21</v>
      </c>
      <c r="F213">
        <v>0</v>
      </c>
      <c r="G213">
        <v>0</v>
      </c>
      <c r="H213">
        <v>0.78</v>
      </c>
      <c r="I213">
        <v>0</v>
      </c>
      <c r="J213">
        <v>349.46</v>
      </c>
      <c r="K213">
        <v>0</v>
      </c>
      <c r="L213">
        <v>193.15700000000001</v>
      </c>
      <c r="M213">
        <v>0</v>
      </c>
      <c r="N213">
        <v>15.345000000000001</v>
      </c>
      <c r="O213">
        <v>41.51</v>
      </c>
      <c r="P213">
        <v>23.72</v>
      </c>
      <c r="Q213">
        <v>0.56499999999999995</v>
      </c>
      <c r="R213">
        <v>0</v>
      </c>
      <c r="S213">
        <v>0</v>
      </c>
      <c r="T213">
        <v>0</v>
      </c>
      <c r="U213">
        <v>1168.4000000000001</v>
      </c>
      <c r="V213">
        <v>0</v>
      </c>
      <c r="W213">
        <v>943.32</v>
      </c>
      <c r="X213">
        <v>37.61</v>
      </c>
      <c r="Y213">
        <v>37.619999999999997</v>
      </c>
      <c r="Z213">
        <v>0</v>
      </c>
      <c r="AA213">
        <v>497.08</v>
      </c>
      <c r="AB213">
        <v>0</v>
      </c>
      <c r="AC213">
        <v>12.31</v>
      </c>
      <c r="AD213">
        <v>59.82</v>
      </c>
      <c r="AE213">
        <v>0</v>
      </c>
      <c r="AF213">
        <v>106.74</v>
      </c>
      <c r="AG213">
        <v>0</v>
      </c>
      <c r="AH213">
        <v>0</v>
      </c>
      <c r="AI213">
        <v>0</v>
      </c>
      <c r="AJ213">
        <v>1870.12</v>
      </c>
      <c r="AK213">
        <v>0</v>
      </c>
      <c r="AL213">
        <v>2.5</v>
      </c>
      <c r="AM213">
        <v>0</v>
      </c>
      <c r="AN213">
        <v>1.5409999999999999</v>
      </c>
      <c r="AO213">
        <v>0</v>
      </c>
      <c r="AP213">
        <v>0</v>
      </c>
      <c r="AQ213">
        <v>1.44</v>
      </c>
      <c r="AR213">
        <v>0</v>
      </c>
      <c r="AS213">
        <v>2.2000000000000002</v>
      </c>
      <c r="AT213">
        <v>1.044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0.14099999999999999</v>
      </c>
      <c r="BD213">
        <v>0</v>
      </c>
      <c r="BE213">
        <v>0.56000000000000005</v>
      </c>
      <c r="BF213">
        <v>0</v>
      </c>
      <c r="BG213">
        <v>0.13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 s="40">
        <v>6373.3230000000003</v>
      </c>
      <c r="BR213" s="40">
        <v>1549.607</v>
      </c>
      <c r="BS213" s="40">
        <v>4823.7160000000003</v>
      </c>
      <c r="BT213" s="32">
        <v>0.75686043214819021</v>
      </c>
      <c r="BU213" s="29">
        <v>521.54852700490994</v>
      </c>
      <c r="BV213">
        <v>81.14</v>
      </c>
      <c r="BW213" s="31">
        <f t="shared" si="19"/>
        <v>6.6399345335515543</v>
      </c>
      <c r="BX213" s="31">
        <f t="shared" si="20"/>
        <v>95.61374795417349</v>
      </c>
      <c r="BY213" s="31">
        <f t="shared" si="21"/>
        <v>77.194762684124399</v>
      </c>
    </row>
    <row r="214" spans="1:77" x14ac:dyDescent="0.2">
      <c r="A214" s="5">
        <v>93</v>
      </c>
      <c r="B214" s="5">
        <v>45</v>
      </c>
      <c r="C214" s="6" t="s">
        <v>211</v>
      </c>
      <c r="D214" s="30">
        <v>385</v>
      </c>
      <c r="E214">
        <v>120.07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8.0719999999999992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1.1200000000000001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14.69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35.417999999999999</v>
      </c>
      <c r="AK214">
        <v>0</v>
      </c>
      <c r="AL214">
        <v>0</v>
      </c>
      <c r="AM214">
        <v>0</v>
      </c>
      <c r="AN214">
        <v>0.215</v>
      </c>
      <c r="AO214">
        <v>0</v>
      </c>
      <c r="AP214">
        <v>0</v>
      </c>
      <c r="AQ214">
        <v>0.22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 s="40">
        <v>179.80500000000001</v>
      </c>
      <c r="BR214" s="40">
        <v>128.142</v>
      </c>
      <c r="BS214" s="40">
        <v>51.662999999999997</v>
      </c>
      <c r="BT214" s="32">
        <v>0.28732793860015016</v>
      </c>
      <c r="BU214" s="29">
        <v>467.02597402597405</v>
      </c>
      <c r="BV214">
        <v>0</v>
      </c>
      <c r="BW214" s="31">
        <f t="shared" si="19"/>
        <v>0</v>
      </c>
      <c r="BX214" s="31">
        <f t="shared" si="20"/>
        <v>2.9090909090909092</v>
      </c>
      <c r="BY214" s="31">
        <f t="shared" si="21"/>
        <v>0</v>
      </c>
    </row>
    <row r="215" spans="1:77" x14ac:dyDescent="0.2">
      <c r="A215" s="5">
        <v>93</v>
      </c>
      <c r="B215" s="5">
        <v>46</v>
      </c>
      <c r="C215" s="6" t="s">
        <v>212</v>
      </c>
      <c r="D215" s="30">
        <v>423</v>
      </c>
      <c r="E215">
        <v>120.07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7.1159999999999997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0.98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16.43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43.087000000000003</v>
      </c>
      <c r="AK215">
        <v>0</v>
      </c>
      <c r="AL215">
        <v>0</v>
      </c>
      <c r="AM215">
        <v>0</v>
      </c>
      <c r="AN215">
        <v>0.218</v>
      </c>
      <c r="AO215">
        <v>0</v>
      </c>
      <c r="AP215">
        <v>0</v>
      </c>
      <c r="AQ215">
        <v>0.23200000000000001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 s="40">
        <v>188.13300000000001</v>
      </c>
      <c r="BR215" s="40">
        <v>127.18600000000001</v>
      </c>
      <c r="BS215" s="40">
        <v>60.947000000000003</v>
      </c>
      <c r="BT215" s="32">
        <v>0.32395698787559862</v>
      </c>
      <c r="BU215" s="29">
        <v>444.75886524822693</v>
      </c>
      <c r="BV215">
        <v>0</v>
      </c>
      <c r="BW215" s="31">
        <f t="shared" si="19"/>
        <v>0</v>
      </c>
      <c r="BX215" s="31">
        <f t="shared" si="20"/>
        <v>2.3167848699763591</v>
      </c>
      <c r="BY215" s="31">
        <f t="shared" si="21"/>
        <v>0</v>
      </c>
    </row>
    <row r="216" spans="1:77" x14ac:dyDescent="0.2">
      <c r="A216" s="5">
        <v>93</v>
      </c>
      <c r="B216" s="5">
        <v>47</v>
      </c>
      <c r="C216" s="6" t="s">
        <v>213</v>
      </c>
      <c r="D216" s="30">
        <v>1861</v>
      </c>
      <c r="E216">
        <v>90.74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47.262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122.2</v>
      </c>
      <c r="V216">
        <v>0</v>
      </c>
      <c r="W216">
        <v>56.14</v>
      </c>
      <c r="X216">
        <v>0</v>
      </c>
      <c r="Y216">
        <v>0</v>
      </c>
      <c r="Z216">
        <v>0</v>
      </c>
      <c r="AA216">
        <v>63.084000000000003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264.315</v>
      </c>
      <c r="AK216">
        <v>0</v>
      </c>
      <c r="AL216">
        <v>0</v>
      </c>
      <c r="AM216">
        <v>0</v>
      </c>
      <c r="AN216">
        <v>0.312</v>
      </c>
      <c r="AO216">
        <v>0</v>
      </c>
      <c r="AP216">
        <v>0</v>
      </c>
      <c r="AQ216">
        <v>0.31900000000000001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 s="40">
        <v>644.37199999999996</v>
      </c>
      <c r="BR216" s="40">
        <v>138.00200000000001</v>
      </c>
      <c r="BS216" s="40">
        <v>506.37</v>
      </c>
      <c r="BT216" s="32">
        <v>0.78583489040492138</v>
      </c>
      <c r="BU216" s="29">
        <v>346.25040300913486</v>
      </c>
      <c r="BV216">
        <v>0</v>
      </c>
      <c r="BW216" s="31">
        <f t="shared" si="19"/>
        <v>0</v>
      </c>
      <c r="BX216" s="31">
        <f t="shared" si="20"/>
        <v>65.66362170875874</v>
      </c>
      <c r="BY216" s="31">
        <f t="shared" si="21"/>
        <v>30.166577109081139</v>
      </c>
    </row>
    <row r="217" spans="1:77" x14ac:dyDescent="0.2">
      <c r="A217" s="5">
        <v>93</v>
      </c>
      <c r="B217" s="5">
        <v>52</v>
      </c>
      <c r="C217" s="6" t="s">
        <v>218</v>
      </c>
      <c r="D217" s="30">
        <v>1785</v>
      </c>
      <c r="E217">
        <v>168.56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67.510999999999996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123.04</v>
      </c>
      <c r="V217">
        <v>0</v>
      </c>
      <c r="W217">
        <v>26.98</v>
      </c>
      <c r="X217">
        <v>0</v>
      </c>
      <c r="Y217">
        <v>12.5</v>
      </c>
      <c r="Z217">
        <v>0</v>
      </c>
      <c r="AA217">
        <v>48.28</v>
      </c>
      <c r="AB217">
        <v>0</v>
      </c>
      <c r="AC217">
        <v>4.59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159.16</v>
      </c>
      <c r="AK217">
        <v>0</v>
      </c>
      <c r="AL217">
        <v>0</v>
      </c>
      <c r="AM217">
        <v>0</v>
      </c>
      <c r="AN217">
        <v>0.20300000000000001</v>
      </c>
      <c r="AO217">
        <v>0</v>
      </c>
      <c r="AP217">
        <v>0</v>
      </c>
      <c r="AQ217">
        <v>0.20899999999999999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 s="40">
        <v>611.03300000000002</v>
      </c>
      <c r="BR217" s="40">
        <v>236.071</v>
      </c>
      <c r="BS217" s="40">
        <v>374.96199999999999</v>
      </c>
      <c r="BT217" s="32">
        <v>0.61365261778005442</v>
      </c>
      <c r="BU217" s="29">
        <v>342.31540616246497</v>
      </c>
      <c r="BV217">
        <v>0</v>
      </c>
      <c r="BW217" s="31">
        <f t="shared" si="19"/>
        <v>0</v>
      </c>
      <c r="BX217" s="31">
        <f t="shared" si="20"/>
        <v>68.929971988795529</v>
      </c>
      <c r="BY217" s="31">
        <f t="shared" si="21"/>
        <v>15.11484593837535</v>
      </c>
    </row>
    <row r="218" spans="1:77" x14ac:dyDescent="0.2">
      <c r="A218" s="5">
        <v>93</v>
      </c>
      <c r="B218" s="5">
        <v>48</v>
      </c>
      <c r="C218" s="6" t="s">
        <v>214</v>
      </c>
      <c r="D218" s="30">
        <v>2232</v>
      </c>
      <c r="E218">
        <v>220.55</v>
      </c>
      <c r="F218">
        <v>0</v>
      </c>
      <c r="G218">
        <v>0</v>
      </c>
      <c r="H218">
        <v>0</v>
      </c>
      <c r="I218">
        <v>0</v>
      </c>
      <c r="J218">
        <v>48.3</v>
      </c>
      <c r="K218">
        <v>0</v>
      </c>
      <c r="L218">
        <v>53.752000000000002</v>
      </c>
      <c r="M218">
        <v>0</v>
      </c>
      <c r="N218">
        <v>8.6649999999999991</v>
      </c>
      <c r="O218">
        <v>3.96</v>
      </c>
      <c r="P218">
        <v>5.3949999999999996</v>
      </c>
      <c r="Q218">
        <v>6.3E-2</v>
      </c>
      <c r="R218">
        <v>0</v>
      </c>
      <c r="S218">
        <v>0</v>
      </c>
      <c r="T218">
        <v>0</v>
      </c>
      <c r="U218">
        <v>129.94</v>
      </c>
      <c r="V218">
        <v>4.66</v>
      </c>
      <c r="W218">
        <v>96.49</v>
      </c>
      <c r="X218">
        <v>69.87</v>
      </c>
      <c r="Y218">
        <v>72.06</v>
      </c>
      <c r="Z218">
        <v>0</v>
      </c>
      <c r="AA218">
        <v>125.16</v>
      </c>
      <c r="AB218">
        <v>1.88</v>
      </c>
      <c r="AC218">
        <v>65.135000000000005</v>
      </c>
      <c r="AD218">
        <v>38.68</v>
      </c>
      <c r="AE218">
        <v>0.88</v>
      </c>
      <c r="AF218">
        <v>33.090000000000003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0.3</v>
      </c>
      <c r="AM218">
        <v>0</v>
      </c>
      <c r="AN218">
        <v>0.53100000000000003</v>
      </c>
      <c r="AO218">
        <v>0</v>
      </c>
      <c r="AP218">
        <v>0.16700000000000001</v>
      </c>
      <c r="AQ218">
        <v>0</v>
      </c>
      <c r="AR218">
        <v>0</v>
      </c>
      <c r="AS218">
        <v>0</v>
      </c>
      <c r="AT218">
        <v>1.7150000000000001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0.52300000000000002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 s="40">
        <v>981.76599999999996</v>
      </c>
      <c r="BR218" s="40">
        <v>322.60199999999998</v>
      </c>
      <c r="BS218" s="40">
        <v>659.16399999999999</v>
      </c>
      <c r="BT218" s="32">
        <v>0.67140642474887091</v>
      </c>
      <c r="BU218" s="29">
        <v>439.85931899641577</v>
      </c>
      <c r="BV218">
        <v>18.082999999999998</v>
      </c>
      <c r="BW218" s="31">
        <f t="shared" si="19"/>
        <v>8.1017025089605728</v>
      </c>
      <c r="BX218" s="31">
        <f t="shared" si="20"/>
        <v>60.304659498207883</v>
      </c>
      <c r="BY218" s="31">
        <f t="shared" si="21"/>
        <v>43.230286738351253</v>
      </c>
    </row>
    <row r="219" spans="1:77" x14ac:dyDescent="0.2">
      <c r="A219" s="5">
        <v>93</v>
      </c>
      <c r="B219" s="5">
        <v>49</v>
      </c>
      <c r="C219" s="6" t="s">
        <v>215</v>
      </c>
      <c r="D219" s="30">
        <v>843</v>
      </c>
      <c r="E219">
        <v>163.69999999999999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21.134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35.9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116.27500000000001</v>
      </c>
      <c r="AK219">
        <v>0</v>
      </c>
      <c r="AL219">
        <v>0</v>
      </c>
      <c r="AM219">
        <v>0</v>
      </c>
      <c r="AN219">
        <v>0.30499999999999999</v>
      </c>
      <c r="AO219">
        <v>0</v>
      </c>
      <c r="AP219">
        <v>0</v>
      </c>
      <c r="AQ219">
        <v>0.30199999999999999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 s="40">
        <v>337.61599999999999</v>
      </c>
      <c r="BR219" s="40">
        <v>184.834</v>
      </c>
      <c r="BS219" s="40">
        <v>152.78200000000001</v>
      </c>
      <c r="BT219" s="32">
        <v>0.45253187052746313</v>
      </c>
      <c r="BU219" s="29">
        <v>400.49347568208776</v>
      </c>
      <c r="BV219">
        <v>0</v>
      </c>
      <c r="BW219" s="31">
        <f t="shared" si="19"/>
        <v>0</v>
      </c>
      <c r="BX219" s="31">
        <f t="shared" si="20"/>
        <v>0</v>
      </c>
      <c r="BY219" s="31">
        <f t="shared" si="21"/>
        <v>0</v>
      </c>
    </row>
    <row r="220" spans="1:77" x14ac:dyDescent="0.2">
      <c r="A220" s="5">
        <v>93</v>
      </c>
      <c r="B220" s="5">
        <v>50</v>
      </c>
      <c r="C220" s="6" t="s">
        <v>216</v>
      </c>
      <c r="D220" s="30">
        <v>1388</v>
      </c>
      <c r="E220">
        <v>68.680000000000007</v>
      </c>
      <c r="F220">
        <v>0</v>
      </c>
      <c r="G220">
        <v>0</v>
      </c>
      <c r="H220">
        <v>0</v>
      </c>
      <c r="I220">
        <v>0</v>
      </c>
      <c r="J220">
        <v>6.3</v>
      </c>
      <c r="K220">
        <v>0</v>
      </c>
      <c r="L220">
        <v>19.72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128.4</v>
      </c>
      <c r="V220">
        <v>0</v>
      </c>
      <c r="W220">
        <v>0.86</v>
      </c>
      <c r="X220">
        <v>0</v>
      </c>
      <c r="Y220">
        <v>0</v>
      </c>
      <c r="Z220">
        <v>0</v>
      </c>
      <c r="AA220">
        <v>70.05</v>
      </c>
      <c r="AB220">
        <v>0</v>
      </c>
      <c r="AC220">
        <v>0</v>
      </c>
      <c r="AD220">
        <v>7.08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228.86</v>
      </c>
      <c r="AK220">
        <v>0</v>
      </c>
      <c r="AL220">
        <v>0</v>
      </c>
      <c r="AM220">
        <v>0</v>
      </c>
      <c r="AN220">
        <v>0.29399999999999998</v>
      </c>
      <c r="AO220">
        <v>0</v>
      </c>
      <c r="AP220">
        <v>0</v>
      </c>
      <c r="AQ220">
        <v>2.76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2.9000000000000001E-2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 s="40">
        <v>533.03300000000002</v>
      </c>
      <c r="BR220" s="40">
        <v>94.7</v>
      </c>
      <c r="BS220" s="40">
        <v>438.33300000000003</v>
      </c>
      <c r="BT220" s="32">
        <v>0.82233745377865908</v>
      </c>
      <c r="BU220" s="29">
        <v>384.02953890489914</v>
      </c>
      <c r="BV220">
        <v>0</v>
      </c>
      <c r="BW220" s="31">
        <f t="shared" si="19"/>
        <v>0</v>
      </c>
      <c r="BX220" s="31">
        <f t="shared" si="20"/>
        <v>92.507204610951007</v>
      </c>
      <c r="BY220" s="31">
        <f t="shared" si="21"/>
        <v>0.6195965417867435</v>
      </c>
    </row>
    <row r="221" spans="1:77" x14ac:dyDescent="0.2">
      <c r="A221" s="5">
        <v>93</v>
      </c>
      <c r="B221" s="5">
        <v>51</v>
      </c>
      <c r="C221" s="6" t="s">
        <v>217</v>
      </c>
      <c r="D221" s="30">
        <v>8565</v>
      </c>
      <c r="E221">
        <v>677.17</v>
      </c>
      <c r="F221">
        <v>0</v>
      </c>
      <c r="G221">
        <v>0</v>
      </c>
      <c r="H221">
        <v>0</v>
      </c>
      <c r="I221">
        <v>0</v>
      </c>
      <c r="J221">
        <v>101.84</v>
      </c>
      <c r="K221">
        <v>0</v>
      </c>
      <c r="L221">
        <v>174.76499999999999</v>
      </c>
      <c r="M221">
        <v>0</v>
      </c>
      <c r="N221">
        <v>5.66</v>
      </c>
      <c r="O221">
        <v>16.27</v>
      </c>
      <c r="P221">
        <v>37.409999999999997</v>
      </c>
      <c r="Q221">
        <v>0.41899999999999998</v>
      </c>
      <c r="R221">
        <v>0</v>
      </c>
      <c r="S221">
        <v>0</v>
      </c>
      <c r="T221">
        <v>0</v>
      </c>
      <c r="U221">
        <v>474.1</v>
      </c>
      <c r="V221">
        <v>0</v>
      </c>
      <c r="W221">
        <v>538.76499999999999</v>
      </c>
      <c r="X221">
        <v>374.88499999999999</v>
      </c>
      <c r="Y221">
        <v>248.79</v>
      </c>
      <c r="Z221">
        <v>0</v>
      </c>
      <c r="AA221">
        <v>373.76</v>
      </c>
      <c r="AB221">
        <v>3.17</v>
      </c>
      <c r="AC221">
        <v>245.21299999999999</v>
      </c>
      <c r="AD221">
        <v>92.14</v>
      </c>
      <c r="AE221">
        <v>1.42</v>
      </c>
      <c r="AF221">
        <v>148.375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2.15</v>
      </c>
      <c r="AM221">
        <v>1.7</v>
      </c>
      <c r="AN221">
        <v>0.79200000000000004</v>
      </c>
      <c r="AO221">
        <v>0</v>
      </c>
      <c r="AP221">
        <v>1.075</v>
      </c>
      <c r="AQ221">
        <v>0</v>
      </c>
      <c r="AR221">
        <v>0</v>
      </c>
      <c r="AS221">
        <v>2.86</v>
      </c>
      <c r="AT221">
        <v>8.4870000000000001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2.2679999999999998</v>
      </c>
      <c r="BD221">
        <v>0</v>
      </c>
      <c r="BE221">
        <v>0</v>
      </c>
      <c r="BF221">
        <v>0</v>
      </c>
      <c r="BG221">
        <v>8.5999999999999993E-2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 s="40">
        <v>3533.57</v>
      </c>
      <c r="BR221" s="40">
        <v>953.77499999999998</v>
      </c>
      <c r="BS221" s="40">
        <v>2579.7950000000001</v>
      </c>
      <c r="BT221" s="32">
        <v>0.73008175867465486</v>
      </c>
      <c r="BU221" s="29">
        <v>412.559252772913</v>
      </c>
      <c r="BV221">
        <v>59.759</v>
      </c>
      <c r="BW221" s="31">
        <f t="shared" si="19"/>
        <v>6.977116170461179</v>
      </c>
      <c r="BX221" s="31">
        <f t="shared" si="20"/>
        <v>55.353181552831295</v>
      </c>
      <c r="BY221" s="31">
        <f t="shared" si="21"/>
        <v>62.903093987157028</v>
      </c>
    </row>
    <row r="222" spans="1:77" x14ac:dyDescent="0.2">
      <c r="D222" s="34">
        <f>SUM(D4:D221)</f>
        <v>1235808</v>
      </c>
      <c r="U222" s="6">
        <f>SUM(U4:U221)</f>
        <v>53937.789999999994</v>
      </c>
      <c r="V222" s="6">
        <f>SUM(V4:V221)</f>
        <v>617.41999999999996</v>
      </c>
      <c r="W222" s="6">
        <f>SUM(W4:W221)</f>
        <v>64332.663000000008</v>
      </c>
      <c r="BQ222" s="39">
        <f>SUM(BQ4:BQ221)</f>
        <v>595989.1194999998</v>
      </c>
      <c r="BR222" s="39">
        <f>SUM(BR4:BR221)</f>
        <v>286314.07199999993</v>
      </c>
      <c r="BS222" s="39">
        <f>SUM(BS4:BS221)</f>
        <v>309675.04749999999</v>
      </c>
      <c r="BT222" s="36">
        <f>BS222/BQ222</f>
        <v>0.51959849159628846</v>
      </c>
      <c r="BU222" s="37">
        <f>(BQ222/D222)*1000</f>
        <v>482.26675948043692</v>
      </c>
      <c r="BV222" s="35">
        <f>SUM(BV4:BV221)</f>
        <v>8936.8199999999979</v>
      </c>
      <c r="BW222" s="37">
        <f t="shared" si="19"/>
        <v>7.2315602423677445</v>
      </c>
      <c r="BX222" s="37">
        <f>((U222+V222)/D222)*1000</f>
        <v>44.145376951759488</v>
      </c>
      <c r="BY222" s="37">
        <f>(W222/D222)*1000</f>
        <v>52.057166647246184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ud</vt:lpstr>
      <vt:lpstr>pn</vt:lpstr>
      <vt:lpstr>go</vt:lpstr>
      <vt:lpstr>ts</vt:lpstr>
      <vt:lpstr>FVG_Annuale_2010</vt:lpstr>
    </vt:vector>
  </TitlesOfParts>
  <Company>ARPAFVG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SgubinC</dc:creator>
  <cp:lastModifiedBy>Sgubin Cristina</cp:lastModifiedBy>
  <dcterms:created xsi:type="dcterms:W3CDTF">2011-09-07T11:18:03Z</dcterms:created>
  <dcterms:modified xsi:type="dcterms:W3CDTF">2014-07-29T07:19:48Z</dcterms:modified>
</cp:coreProperties>
</file>