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iepilogo" sheetId="1" r:id="rId1"/>
    <sheet name="Riepilogo Triennio" sheetId="2" r:id="rId2"/>
    <sheet name="Spese Medie ProCapite" sheetId="3" r:id="rId3"/>
    <sheet name="Giorni Medi Assenza" sheetId="4" r:id="rId4"/>
    <sheet name="Personale Flessibile" sheetId="5" r:id="rId5"/>
    <sheet name="SI_1" sheetId="6" r:id="rId6"/>
    <sheet name="SI_2" sheetId="7" r:id="rId7"/>
    <sheet name="t1" sheetId="8" r:id="rId8"/>
    <sheet name="t1a" sheetId="9" r:id="rId9"/>
    <sheet name="t1b" sheetId="10" r:id="rId10"/>
    <sheet name="t1e" sheetId="11" r:id="rId11"/>
    <sheet name="t1f" sheetId="12" r:id="rId12"/>
    <sheet name="t1g" sheetId="13" r:id="rId13"/>
    <sheet name="t2" sheetId="14" r:id="rId14"/>
    <sheet name="t2a" sheetId="15" r:id="rId15"/>
    <sheet name="t3" sheetId="16" r:id="rId16"/>
    <sheet name="t4" sheetId="17" r:id="rId17"/>
    <sheet name="t5" sheetId="18" r:id="rId18"/>
    <sheet name="t6" sheetId="19" r:id="rId19"/>
    <sheet name="t7" sheetId="20" r:id="rId20"/>
    <sheet name="t8" sheetId="21" r:id="rId21"/>
    <sheet name="t9" sheetId="22" r:id="rId22"/>
    <sheet name="t11" sheetId="23" r:id="rId23"/>
    <sheet name="t12" sheetId="24" r:id="rId24"/>
    <sheet name="t13" sheetId="25" r:id="rId25"/>
    <sheet name="t14" sheetId="26" r:id="rId26"/>
    <sheet name="t15" sheetId="27" r:id="rId27"/>
    <sheet name="SchedaRiconciliazione" sheetId="28" r:id="rId28"/>
  </sheets>
  <definedNames/>
  <calcPr fullCalcOnLoad="1"/>
</workbook>
</file>

<file path=xl/sharedStrings.xml><?xml version="1.0" encoding="utf-8"?>
<sst xmlns="http://schemas.openxmlformats.org/spreadsheetml/2006/main" count="1828" uniqueCount="729">
  <si>
    <t>Stampa  Intero Modello  in data : 4/7/2013</t>
  </si>
  <si>
    <t xml:space="preserve">Tipo Rilevazione : </t>
  </si>
  <si>
    <t>CONSUNTIVAZIONE SPESE</t>
  </si>
  <si>
    <t xml:space="preserve">Anno : </t>
  </si>
  <si>
    <t>2012</t>
  </si>
  <si>
    <t xml:space="preserve">Tipo Istituzione : </t>
  </si>
  <si>
    <t>AGENZIE PER LA PROTEZIONE DELL'AMBIENTE</t>
  </si>
  <si>
    <t xml:space="preserve">Istituzione : </t>
  </si>
  <si>
    <t>9841 - ARPA FRIULI VENEZIA GIULIA</t>
  </si>
  <si>
    <t xml:space="preserve">Contratto : </t>
  </si>
  <si>
    <t>SERVIZIO SANITARIO NAZIONALE</t>
  </si>
  <si>
    <t/>
  </si>
  <si>
    <t>T1</t>
  </si>
  <si>
    <t>T1a</t>
  </si>
  <si>
    <t>T1b</t>
  </si>
  <si>
    <t>T1c</t>
  </si>
  <si>
    <t>T1cbis</t>
  </si>
  <si>
    <t>T1d</t>
  </si>
  <si>
    <t>T1e</t>
  </si>
  <si>
    <t>T1f</t>
  </si>
  <si>
    <t>T1g</t>
  </si>
  <si>
    <t>T2</t>
  </si>
  <si>
    <t>T2a</t>
  </si>
  <si>
    <t>T3</t>
  </si>
  <si>
    <t>T4</t>
  </si>
  <si>
    <t>T5</t>
  </si>
  <si>
    <t>T6</t>
  </si>
  <si>
    <t>T7</t>
  </si>
  <si>
    <t>T8</t>
  </si>
  <si>
    <t>T9</t>
  </si>
  <si>
    <t>T10</t>
  </si>
  <si>
    <t>T11</t>
  </si>
  <si>
    <t>T12</t>
  </si>
  <si>
    <t>T13</t>
  </si>
  <si>
    <t>T14</t>
  </si>
  <si>
    <t>T15</t>
  </si>
  <si>
    <t>S1</t>
  </si>
  <si>
    <t>S1A</t>
  </si>
  <si>
    <t>S2</t>
  </si>
  <si>
    <t>Tab.Ric.</t>
  </si>
  <si>
    <t>Tenute all'invio</t>
  </si>
  <si>
    <t>X</t>
  </si>
  <si>
    <t>Dichiarate</t>
  </si>
  <si>
    <t>Inviate</t>
  </si>
  <si>
    <t>Risultano inviati i dati dell'appendice Co.Co.Co.</t>
  </si>
  <si>
    <t>Il Modello inviato risulta certificato in data : 04/07/2013</t>
  </si>
  <si>
    <t>Il Modello inviato è stato certificato la prima volta in data : 04/07/2013</t>
  </si>
  <si>
    <t>Riepilogo Anomalie/Incongruenze</t>
  </si>
  <si>
    <t>SQ1</t>
  </si>
  <si>
    <t>SQ2</t>
  </si>
  <si>
    <t>SQ3</t>
  </si>
  <si>
    <t>SQ4</t>
  </si>
  <si>
    <t>SQ5</t>
  </si>
  <si>
    <t>SQ6</t>
  </si>
  <si>
    <t>SQ7</t>
  </si>
  <si>
    <t>SQ8</t>
  </si>
  <si>
    <t>IN1</t>
  </si>
  <si>
    <t>IN2</t>
  </si>
  <si>
    <t>IN3</t>
  </si>
  <si>
    <t>IN4</t>
  </si>
  <si>
    <t>IN5</t>
  </si>
  <si>
    <t>IN6</t>
  </si>
  <si>
    <t>IN7</t>
  </si>
  <si>
    <t>IN8</t>
  </si>
  <si>
    <t>Stato</t>
  </si>
  <si>
    <t>NO</t>
  </si>
  <si>
    <t>SI</t>
  </si>
  <si>
    <t>Giustificazione - Incong. 1</t>
  </si>
  <si>
    <t>SPESA PER INCARICO LIBERO PROFESSIONALE NON ANCORA SOSTENUTA</t>
  </si>
  <si>
    <t>Data</t>
  </si>
  <si>
    <t>02/07/2013 14:22</t>
  </si>
  <si>
    <t>Giustificazione - Incong. 8</t>
  </si>
  <si>
    <t>LIQUIDATI ARRETRATI INCENTIVI ANNI PRECEDENTI: AI DIRETTORI APICALI (ARS 2009), STRATEGICA ANNI 2010 E 2011 AL PERSONALE DEL COMPARTO E DIRIGENZA</t>
  </si>
  <si>
    <t>02/07/2013 14:28</t>
  </si>
  <si>
    <t>Personale a tempo indeterminato (Tab.1) - Dati riepilogativi dell'ultimo triennio</t>
  </si>
  <si>
    <t xml:space="preserve">Gli aggiornamenti dei prospetti del riepilogo triennale saranno visibili dal giorno successivo a quello di salvataggio delle tabelle. </t>
  </si>
  <si>
    <t>Data ultimo aggiornamento dei valori calcolati: 04/07/2013 02:14:22</t>
  </si>
  <si>
    <t>PERSONALE</t>
  </si>
  <si>
    <t>SPESE/COSTI ANNUI PER RETRIBUZIONI LORDE</t>
  </si>
  <si>
    <t>Unità</t>
  </si>
  <si>
    <t>Spese/costi annui in euro</t>
  </si>
  <si>
    <t>Personale a tempo indeterminato al 31.12 (Tab. 1)</t>
  </si>
  <si>
    <t>2010</t>
  </si>
  <si>
    <t>2011</t>
  </si>
  <si>
    <t>Spese per retribuzioni lorde (Tab. 12+13)</t>
  </si>
  <si>
    <t>di cui arretrati anni precedenti di Tab. 12+13</t>
  </si>
  <si>
    <t>DIRETTORI GENERALI</t>
  </si>
  <si>
    <t>MEDICI</t>
  </si>
  <si>
    <t>DIRIG. SANITARI NON MEDICI</t>
  </si>
  <si>
    <t>PROFILI RUOLO SANITARIO - PERSONALE TECNICO SANITARIO</t>
  </si>
  <si>
    <t>PROFILI RUOLO SANITARIO - PERSONALE VIGILANZA E ISPEZIONE</t>
  </si>
  <si>
    <t>DIR. RUOLO PROFESSIONALE</t>
  </si>
  <si>
    <t>DIR. RUOLO TECNICO</t>
  </si>
  <si>
    <t>PROFILI RUOLO TECNICO</t>
  </si>
  <si>
    <t>DIR. RUOLO AMMINISTRATIVO</t>
  </si>
  <si>
    <t>PROFILI RUOLO AMMINISTRATIVO</t>
  </si>
  <si>
    <t>Totale</t>
  </si>
  <si>
    <t>Totale spesa per retribuzioni lorde personale (Tab. 12+13)</t>
  </si>
  <si>
    <t>Tabella 14</t>
  </si>
  <si>
    <t>Totale costo annuo del lavoro(Tab. 12+13+14)</t>
  </si>
  <si>
    <t>Personale a tempo indeterminato (Tab.1) - Spese medie pro-capite annue in euro</t>
  </si>
  <si>
    <t>Mensilità/12</t>
  </si>
  <si>
    <t>Spese medie escluso arretrati a.p. (Tab. 12+13)</t>
  </si>
  <si>
    <t>Spese medie per competenze fisse escluso arretrati a.p. (Tab.12)</t>
  </si>
  <si>
    <t>Spese medie per competenze accessorie escluso arretrati a.p. (Tab.13)</t>
  </si>
  <si>
    <t>Valori medi per arretrati a.p. di Tab.12</t>
  </si>
  <si>
    <t>Valori medi per arretrati a.p. di Tab.13</t>
  </si>
  <si>
    <t>3</t>
  </si>
  <si>
    <t>n.c.</t>
  </si>
  <si>
    <t>26,68</t>
  </si>
  <si>
    <t>25,49</t>
  </si>
  <si>
    <t>24,11</t>
  </si>
  <si>
    <t>23,02</t>
  </si>
  <si>
    <t>23</t>
  </si>
  <si>
    <t>79,32</t>
  </si>
  <si>
    <t>75,52</t>
  </si>
  <si>
    <t>70,98</t>
  </si>
  <si>
    <t>6,16</t>
  </si>
  <si>
    <t>5</t>
  </si>
  <si>
    <t>4,5</t>
  </si>
  <si>
    <t>0,92</t>
  </si>
  <si>
    <t>134,82</t>
  </si>
  <si>
    <t>145,39</t>
  </si>
  <si>
    <t>152,76</t>
  </si>
  <si>
    <t>1</t>
  </si>
  <si>
    <t>1,07</t>
  </si>
  <si>
    <t>57,38</t>
  </si>
  <si>
    <t>55,59</t>
  </si>
  <si>
    <t>56</t>
  </si>
  <si>
    <t>331,37</t>
  </si>
  <si>
    <t>333,98</t>
  </si>
  <si>
    <t>336,35</t>
  </si>
  <si>
    <t>1. Le spese medie annue per ciascuna Categoria sono calcolate dividendo il totale delle spese delle qualifiche appartenenti alla categoria per le unità di riferimento (mensilità della tabella 12 / 12) della stessa categoria.</t>
  </si>
  <si>
    <t>2. Le spese medie annue per Istituzione sono calcolate dividendo il totale delle spese di tutte le qualifiche dell'Istituzione per le unità di riferimento (mensilità della tabella 12 / 12) dell'Istituzione.</t>
  </si>
  <si>
    <t>n.c: non calcolabile per mancanza di mensilità attribuite alla categoria</t>
  </si>
  <si>
    <t>Giorni medi assenza  - Dati riepilogativi dell'ultimo triennio</t>
  </si>
  <si>
    <t>GIORNI ASSENZA MEDI ANNUI</t>
  </si>
  <si>
    <t>Presenti di riferimento</t>
  </si>
  <si>
    <t>Ferie</t>
  </si>
  <si>
    <t>Assenza malattia retribuita</t>
  </si>
  <si>
    <t>Altre assenze (meno formazione)</t>
  </si>
  <si>
    <t>Totale personale a t. indeterminato al 31.12  (Tab. 1) o Valore Medio (1)</t>
  </si>
  <si>
    <t>(1) Presenti di riferimento per determinare i gg di assenza: personale presente al 31.12 di tabella 1 - personale comandato/distaccato fuori ruolo e in esonero dell'amministrazione di tabella 3 + personale comandato/distaccato fuori ruolo esterno di tabella 3</t>
  </si>
  <si>
    <t>n.c: non calcolabile per mancanza di presenti di riferimento</t>
  </si>
  <si>
    <t>Personale Flessibile (Tab.2 e SI1) - Dati riepilogativi dell'ultimo triennio</t>
  </si>
  <si>
    <t>PERSONALE (Tab.2 e SI1)</t>
  </si>
  <si>
    <t>Costo del lavoro (in euro)(Tab.14)</t>
  </si>
  <si>
    <t>Spese/costi medi pro-capite(in euro)</t>
  </si>
  <si>
    <t>Unità/n.contratti</t>
  </si>
  <si>
    <t>valori annui lordi</t>
  </si>
  <si>
    <t>Personale a tempo determinato</t>
  </si>
  <si>
    <t>Retribuzioni  come da tabella 14 codice P015</t>
  </si>
  <si>
    <t>valore medio</t>
  </si>
  <si>
    <t>L.S.U.</t>
  </si>
  <si>
    <t>Retribuzioni  come da tabella 14 codice P065</t>
  </si>
  <si>
    <t>Lavoratori Interinali</t>
  </si>
  <si>
    <t>Retribuzioni  come da tabella 14 codice L105+P062</t>
  </si>
  <si>
    <t>Con Contratti formazione lavoro</t>
  </si>
  <si>
    <t>Retribuzioni  come da tabella 14 codice P016</t>
  </si>
  <si>
    <t>N. contratti co.co.co (SI1)</t>
  </si>
  <si>
    <t>Oneri per co.co.co. (Tab. 14: L108)</t>
  </si>
  <si>
    <t>valore medio riferito ai contratti di cococo attivi nell'anno</t>
  </si>
  <si>
    <t>N. incarichi di studio/ricerca e di consulenza (SI1)</t>
  </si>
  <si>
    <t>Oneri per incarichi di studio/ricerca e di consulenza (Tab. 14: L109)</t>
  </si>
  <si>
    <t>valore medio riferito agli incarichi attivi nell'anno</t>
  </si>
  <si>
    <t>N. contratti per prestazioni professionali consistenti nella resa di servizi o adempimenti obbligatori per legge (SI1)</t>
  </si>
  <si>
    <t>Oneri per contratti resa servizi o adempimenti obbligatori per legge (Tab. 14: L115)</t>
  </si>
  <si>
    <t>Valore medio pro-capite della spesa non calcolabile se il personale di riferimento/contratti è uguale a zero</t>
  </si>
  <si>
    <t>Scheda Informativa 1</t>
  </si>
  <si>
    <t>Informazioni Istituzione</t>
  </si>
  <si>
    <t xml:space="preserve">Partita IVA : </t>
  </si>
  <si>
    <t>02096520305</t>
  </si>
  <si>
    <t xml:space="preserve">Codice Fiscale : </t>
  </si>
  <si>
    <t xml:space="preserve">Telefono : </t>
  </si>
  <si>
    <t>0432922611</t>
  </si>
  <si>
    <t xml:space="preserve">Fax : </t>
  </si>
  <si>
    <t>0432922626</t>
  </si>
  <si>
    <t xml:space="preserve">Email : </t>
  </si>
  <si>
    <t>direzione.generale@arpa.fvg.it</t>
  </si>
  <si>
    <t xml:space="preserve">Via : </t>
  </si>
  <si>
    <t>VIA CAIROLI</t>
  </si>
  <si>
    <t xml:space="preserve">Numero Civico : </t>
  </si>
  <si>
    <t>14</t>
  </si>
  <si>
    <t xml:space="preserve">C.A.P. : </t>
  </si>
  <si>
    <t>33057</t>
  </si>
  <si>
    <t xml:space="preserve">Città : </t>
  </si>
  <si>
    <t>PALMANOVA</t>
  </si>
  <si>
    <t xml:space="preserve">Provincia : </t>
  </si>
  <si>
    <t>UD</t>
  </si>
  <si>
    <t xml:space="preserve">Codice Catastale : </t>
  </si>
  <si>
    <t>G284</t>
  </si>
  <si>
    <t xml:space="preserve">Indirizzo pagina web dell'ente : </t>
  </si>
  <si>
    <t>WWW.ARPA.FVG.IT</t>
  </si>
  <si>
    <t>Responsabile del Procedimento Amministrativo di cui alla legge 7/8/90, N.241 Capo II</t>
  </si>
  <si>
    <t>Cognome</t>
  </si>
  <si>
    <t>Nome</t>
  </si>
  <si>
    <t>Telefono</t>
  </si>
  <si>
    <t>Fax</t>
  </si>
  <si>
    <t>EMail</t>
  </si>
  <si>
    <t>BARBINA</t>
  </si>
  <si>
    <t>LIONELLO</t>
  </si>
  <si>
    <t>Referente da contattare</t>
  </si>
  <si>
    <t>ZANELLO</t>
  </si>
  <si>
    <t>ANGELA</t>
  </si>
  <si>
    <t>0432922609</t>
  </si>
  <si>
    <t>risorse.umane@arpa.fvg.it</t>
  </si>
  <si>
    <t>Riepilogo Domande Presenti Nella Circolare</t>
  </si>
  <si>
    <t>I modelli debbono essere sottoscritti dai revisori dei conti</t>
  </si>
  <si>
    <t xml:space="preserve">Domande presenti in circolare : </t>
  </si>
  <si>
    <t>INDICARE IL NUMERO DEGLI EX MEDICI CONDOTTI RILEVATI IN TABELLA 1 TRA I "PRESENTI AL 31.12" COME "PERSONALE CONTRATTISTA".</t>
  </si>
  <si>
    <t>0</t>
  </si>
  <si>
    <t>INDICARE IL NUMERO DEI CONTRATTI DI COLLABORAZIONE COORDINATA E CONTINUATIVA.</t>
  </si>
  <si>
    <t>6</t>
  </si>
  <si>
    <t>INDICARE IL NUMERO DEGLI INCARICHI LIBERO PROFESSIONALE, STUDIO, RICERCA E CONSULENZA.</t>
  </si>
  <si>
    <t>INDICARE IL NUMERO DI CONTRATTI PER PRESTAZIONI PROFESSIONALI CONSISTENTI NELLA RESA DI SERVIZI O ADEMPIMENTI OBBLIGATORI PER LEGGE.</t>
  </si>
  <si>
    <t>4</t>
  </si>
  <si>
    <t>Numero di unità di personale a tempo indeterminato che al 31/12 appartiene alle categorie protette</t>
  </si>
  <si>
    <t>INDICARE IL TOTALE DELLE SOMME TRATTENUTE AI DIPENDENTI NELL'ANNO DI RILEVAZIONE PER LE ASSENZE PER MALATTIA IN APPLICAZIONE DELL'ART. 71 DEL D.L. N. 112 DEL 25/06/2008 CONVERTITO IN L. 133/2008.</t>
  </si>
  <si>
    <t>2615</t>
  </si>
  <si>
    <t>INDICARE IL NUMERO DELLE UNITÀ RILEVATE IN TABELLA 1 TRA I "PRESENTI AL 31.12" CHE APPARTENGONO ALLE CATEGORIE PROTETTE (LEGGE N.68/99).</t>
  </si>
  <si>
    <t>21</t>
  </si>
  <si>
    <t>UNITÀ DI PERSONALE TRATTENUTE IN SERVIZIO NELL'ANNO EX ART. 16, COMMA 1, DEL D.LGS. 503/1992 E S.M.</t>
  </si>
  <si>
    <t>A QUANTO AMMONTA LA SPESA SOSTENUTA NELL'ANNO DALL'ENTE PER L'ACQUISTO DEI BUONI LAVORO (VOUCHER) PER PRESTAZIONI DI LAVORO OCCASIONALE ACCESSORIO?</t>
  </si>
  <si>
    <t>QUANTI SONO I DIPENDENTI AL 31.12 IN ASPETTATIVA PER DOTTORATO DI RICERCA CON RETRIBUZIONE A CARICO DELL'AMMINISTRAZIONE AI SENSI DELL'ARTICOLO 2 DELLA LEGGE 476/1984 E S.M.?</t>
  </si>
  <si>
    <t>QUANTE PERSONE SONO STATE IMPIEGATE NELL'ANNO (A TEMPO DETERMINATO, CON  CO.CO.CO. O CON INCARICHI) IL CUI COSTO É TOTALMENTE SOSTENUTO CON FINANZIAMENTI ESTERNI DELL'UNIONE EUROPEA O DI PRIVATI?</t>
  </si>
  <si>
    <t>7</t>
  </si>
  <si>
    <t>INDICARE IL NUMERO DELLE UNITÀ RILEVATE IN TABELLA 1 TRA I "PRESENTI AL 31.12" CHE RISULTAVANO TITOLARI DI PERMESSI PER LEGGE N. 104/92.</t>
  </si>
  <si>
    <t>17</t>
  </si>
  <si>
    <t>INDICARE IL NUMERO DELLE UNITÀ RILEVATE IN TABELLA 1 TRA I "PRESENTI AL 31.12" CHE RISULTAVANO TITOLARI DI PERMESSI AI SENSI DELL'ART. 42, C.5 D.LGS.151/2001.</t>
  </si>
  <si>
    <t>N. PROGRESSIONI DI CARRIERA COMPLESSIVAMENTE DISPOSTE DAL 01/01/2011 CON EFFETTI SOLO GIURIDICI AI SENSI DELL¿ART. 9, C. 21, D.L. 78/2010 CONVERTITO IN L. 122/2010</t>
  </si>
  <si>
    <t>NUMERO DI CONVENZIONI ATTIVE NEL CORSO DELL'ANNO PER L'UTILIZZO DI PERSONALE PROVENIENTE DA ALTRE AMMINISTRAZIONI PUBBLICHE</t>
  </si>
  <si>
    <t xml:space="preserve">Suggerimenti : </t>
  </si>
  <si>
    <t>Appendice gestione dati co.co.co.</t>
  </si>
  <si>
    <t>Quanti sono stati i contratti di collaborazione coordinata e continuativa o convenzioni (art.1, c. 116 legge n. 311/04) ?</t>
  </si>
  <si>
    <t>Qual è stata la tipologia dell'incarico dei contratti co.co.co. attivi nel corso dell'anno:</t>
  </si>
  <si>
    <t>a) Tecnico</t>
  </si>
  <si>
    <t>b) Giuridico/Amministrativo</t>
  </si>
  <si>
    <t>c) Sanitario</t>
  </si>
  <si>
    <t>Quanti dei contratti co.co.co attivi nel corso dell'anno hanno un compenso maggiore di 20.000 ?</t>
  </si>
  <si>
    <t>2</t>
  </si>
  <si>
    <t>Suddividere i contratti co.co.co. attivi nel corso dell'anno secondo la loro durata:</t>
  </si>
  <si>
    <t>a) 1 - 3 mesi</t>
  </si>
  <si>
    <t>b) 4 - 6 mesi</t>
  </si>
  <si>
    <t>c) 7 - 12 mesi</t>
  </si>
  <si>
    <t>d) oltre 12 mesi</t>
  </si>
  <si>
    <t>I co.co.co attivi nel corso dell'anno quante persone diverse hanno riguardato?</t>
  </si>
  <si>
    <t>Titolo di studio delle persone cui sono stati stipulati uno o più contratti co.co.co.:</t>
  </si>
  <si>
    <t>a) Laurea</t>
  </si>
  <si>
    <t>b) Diploma superiore</t>
  </si>
  <si>
    <t>c) Diploma inferiore</t>
  </si>
  <si>
    <t>Componenti Collegio dei Revisori (o Organo Equivalente)</t>
  </si>
  <si>
    <t>EMail (sostituisce l'ENTE RAPPRESENTATO delle rilevazioni precedenti)</t>
  </si>
  <si>
    <t>CACCIATORE</t>
  </si>
  <si>
    <t>RAIMONDO</t>
  </si>
  <si>
    <t>info@studiocacciatore.com</t>
  </si>
  <si>
    <t>FAVARO</t>
  </si>
  <si>
    <t>GIANFRANCO</t>
  </si>
  <si>
    <t>gfavaro@favaroassociati.com</t>
  </si>
  <si>
    <t>RIBETTI</t>
  </si>
  <si>
    <t>FRANCESCO</t>
  </si>
  <si>
    <t>francesco.ribetti@gmail.com</t>
  </si>
  <si>
    <t>Scheda Informativa 2</t>
  </si>
  <si>
    <t xml:space="preserve">Macrocategoria : </t>
  </si>
  <si>
    <t>Monitoraggio del contratto integrativo</t>
  </si>
  <si>
    <t>FONDO: LE DOMANDE SEGUENTI SONO RELATIVE AL FONDO COMUNICATO IN TABELLA 15</t>
  </si>
  <si>
    <t>Data atto costituzione Fondo/i per la contrattazione integrativa 2011:</t>
  </si>
  <si>
    <t>Data della certificazione positiva dei revisori dei conti dell'accordo annuale:</t>
  </si>
  <si>
    <t>Data entrata in vigore dell'Accordo annuale vigente:</t>
  </si>
  <si>
    <t>ANNO DI RIFERIMENTO DELL'ACCORDO ANNUALE VIGENTE ALLA DATA DI COMPILAZIONE O AGGIORNAMENTO DELLA PRESENTE SCHEDA:</t>
  </si>
  <si>
    <t xml:space="preserve"> </t>
  </si>
  <si>
    <t>FONDO 2010 (CORRISPONDE AL TOTALE DEI DIVERSI FONDI COME DA TABELLA 15 CONTO ANNUALE 2010)</t>
  </si>
  <si>
    <t>FONDO ANNO CORRENTE (CORRISPONDE AL TOTALE DELLA TABELLA 15 DEL PRESENTE CONTO ANNUALE)</t>
  </si>
  <si>
    <t>(EVENTUALE) PERCENTUALE DI RIDUZIONE PROPORZIONALE DEL PERSONALE AI SENSI DELLA CIRCOLARE RGS 12/2011</t>
  </si>
  <si>
    <t>QUOTE FONDO 2010 NON ASSOGGETTATE AI VINCOLI EX ART. 9 C. 2-BIS L. 122/2010 (ES. ECONOMIE, CONTO TERZI, PROGETTAZIONI ECC.)</t>
  </si>
  <si>
    <t xml:space="preserve">Più </t>
  </si>
  <si>
    <t>QUOTE FONDO ANNO CORRENTE NON ASSOGGETTATE AI VINCOLI EX ART. 9 C. 2-BIS L. 122/2010 (ES. ECONOMIE, CONTO TERZI, PROGETTAZIONI ECC.)</t>
  </si>
  <si>
    <t>VALORE MASSIMO TEORICO FONDO ANNO CORRENTE NEL RISPETTO DELL'ART. 9 C. 2-BIS L. 122/2010)</t>
  </si>
  <si>
    <t>CALCOLO DELLA COERENZA ANNO CORRENTE CON MASSIMO TEORICO</t>
  </si>
  <si>
    <t>POSIZIONI NELL' ANNO DI RILEVAZIONE</t>
  </si>
  <si>
    <t>LE FASCE INDIVIDUATE DALL'ISTITUZIONE SONO SUPERIORI A 4?</t>
  </si>
  <si>
    <t>INDICARE IL NUMERO DI POSIZIONI COPERTE AL 31.12 PER CIASCUNA FASCIA ED IL CORRISPONDENTE VALORE UNITARIO DELLA RETRIBUZIONE DI POSIZIONE:</t>
  </si>
  <si>
    <t>N.Posizioni</t>
  </si>
  <si>
    <t>Valore</t>
  </si>
  <si>
    <t>RISULTATO</t>
  </si>
  <si>
    <t>LE RETRIBUZIONI DI RISULTATO SONO CORRELATE ALLA VALUTAZIONE DELLA PRESTAZIONE DEI DIRIGENTI MEDICI E VETERINARI?</t>
  </si>
  <si>
    <t>SONO UTILIZZATI INDICATORI DI RISULTATO ATTINENTI ALL'UFFICIO O ALL'AZIENDA NEL SUO COMPLESSO PER LA VALUTAZIONE DELLA RETRIBUZIONE DI RISULTATO?</t>
  </si>
  <si>
    <t>SONO UTILIZZATI GIUDIZI DEL NUCLEO DI VALUTAZIONE O DI ALTRO ANALOGO ORGANISMO PER LA VALUTAZIONE DELLA RETRIBUZIONE DI RISULTATO?</t>
  </si>
  <si>
    <t>SONO UTILIZZATI AI FINI DELLA VALUTAZIONE DEI DIRIGENTI MECCANISMI DI CONFRONTO CON LE PERFORMANCE DI ALTRI ENTI ("BENCHMARKING")?</t>
  </si>
  <si>
    <t>NUMERO DIPENDENTI CON RETRIBUZIONE DI RISULTATO FONDO ANNO CORRENTE SUPERIORE O UGUALE AL 90% DEL MASSIMO ATTRIBUITO</t>
  </si>
  <si>
    <t>NUMERO DIPENDENTI CON RETRIBUZIONE DI RISULTATO FONDO ANNO CORRENTE COMPRESA FRA 60% E 90% DEL MASSIMO ATTRIBUITO</t>
  </si>
  <si>
    <t>NUMERO DIPENDENTI CON RETRIBUZIONE DI RISULTATO FONDO ANNO CORRENTE INFERIORE O UGUALE AL 60% DEL MASSIMO ATTRIBUITO</t>
  </si>
  <si>
    <t>Commento dell'organo di controllo :</t>
  </si>
  <si>
    <t>DIRIGENTI NON MEDICI</t>
  </si>
  <si>
    <t>09/07/2012</t>
  </si>
  <si>
    <t>04/06/2013</t>
  </si>
  <si>
    <t>2013</t>
  </si>
  <si>
    <t>1098232</t>
  </si>
  <si>
    <t>1130836</t>
  </si>
  <si>
    <t>.04</t>
  </si>
  <si>
    <t>Più104763</t>
  </si>
  <si>
    <t>Più167031</t>
  </si>
  <si>
    <t>1160103</t>
  </si>
  <si>
    <t>Il valore esposto alla domanda 3, pari a 1130836 euro, risulta coerente con il valore massimo teorico calcolato alla domanda 7 (euro 1160103)</t>
  </si>
  <si>
    <t>9</t>
  </si>
  <si>
    <t>196212</t>
  </si>
  <si>
    <t>15</t>
  </si>
  <si>
    <t>226357</t>
  </si>
  <si>
    <t>11</t>
  </si>
  <si>
    <t>107039</t>
  </si>
  <si>
    <t>LE RETRIBUZIONI DI RISULTATO SONO CORRELATE ALLA VALUTAZIONE DELLA PRESTAZIONE DEI DIRIGENTI?</t>
  </si>
  <si>
    <t>35</t>
  </si>
  <si>
    <t>PERSONALE NON DIRIGENTE</t>
  </si>
  <si>
    <t>30/01/2012</t>
  </si>
  <si>
    <t>2636427</t>
  </si>
  <si>
    <t>2660907</t>
  </si>
  <si>
    <t>Più147917</t>
  </si>
  <si>
    <t>Più129791</t>
  </si>
  <si>
    <t>2618301</t>
  </si>
  <si>
    <t>Attenzione: il valore esposto alla domanda 3, pari a 2660907 euro, risulta non coerente con il valore massimo teorico calcolato alla domanda 7 (euro 2618301)</t>
  </si>
  <si>
    <t>FINANZIAMENTO DELLA SPESA PER POSIZIONI ORGANIZZATIVE RIPORTATE IN TABELLA 13 A CARICO DEL FONDO</t>
  </si>
  <si>
    <t>165377</t>
  </si>
  <si>
    <t>L'AFFIDAMENTO DELLE POSIZIONI ORGANIZZATIVE È AVVENUTO TRAMITE PROVVEDIMENTO DEL DIRIGENTE?</t>
  </si>
  <si>
    <t>TRAMITE PROVVEDIMENTO DELL'ORGANO DI VERTICE?</t>
  </si>
  <si>
    <t>ATTRAVERSO UN BANDO ED UNA SUCCESSIVA PROCEDURA COMPARATIVA?</t>
  </si>
  <si>
    <t>SULLA BASE DI ALTRI FATTORI?</t>
  </si>
  <si>
    <t>DETTAGLIO DELLE POSIZIONI ORGANIZZATIVE IN ESSERE AL 31.12</t>
  </si>
  <si>
    <t>41</t>
  </si>
  <si>
    <t>176658</t>
  </si>
  <si>
    <t>PROGRESSIONI ORIZZONTALI NELL'ANNO DI RILEVAZIONE</t>
  </si>
  <si>
    <t>E' STATA PREVENTIVAMENTE VERIFICATA LA SUSSISTENZA DEL REQUISITO DI CUI ALL'ART.3,C.1 DEL CCNL 10.4.2008 AI FINI DELLE PROGRESSIONI ORIZZONTALI SECONDO LA DISCIPLINA DELL'ART.35 DEL CCNL DEL 7.4.1999?</t>
  </si>
  <si>
    <t>E' STATA RISPETTATA LA DISPOSIZIONE DI CUI ALL'ART. 9, COMMA 21, D.L. 78/2010?</t>
  </si>
  <si>
    <t>NELL'AMBITO DELLE PROCEDURE PER LE PROGRESSIONI ORIZZONTALI DELL'ANNO, QUANTI SONO STATI I DIPENDENTI CHE VI HANNO CONCORSO?</t>
  </si>
  <si>
    <t>PROGRESSIONI ORIZZONTALI NELL'ANNO DI RILEVAZIONE (LE PERCENTUALI VANNO CALCOLATE CON RIFERIMENTO AL TOTALE DEI DIPENDENTI DELL' AREA / CATEGORIA / FASCIA AL 31/12 DELL'ANNO PRECEDENTE)</t>
  </si>
  <si>
    <t>AREA A / CATEGORIA A / FASCIA I</t>
  </si>
  <si>
    <t>NUMERO PROGRESSIONI</t>
  </si>
  <si>
    <t>PERCENTUALE</t>
  </si>
  <si>
    <t>AREA B / CATEGORIA B / FASCIA II</t>
  </si>
  <si>
    <t>AREA C / CATEGORIA C / FASCIA III</t>
  </si>
  <si>
    <t>AREA D / CATEGORIA D</t>
  </si>
  <si>
    <t>PRODUTTIVITA'  REGOLATA DALL' ACCORDO ANNUALE SULL'UTILIZZO DELLE  RISORSE</t>
  </si>
  <si>
    <t>IMPORTO TOTALE DESTINATO ALLA PRODUTTIVITA' INDIVIDUALE CHE SI DESUME DALL'ACCORDO ANNUALE SULL'UTILIZZO DELLE RISORSE</t>
  </si>
  <si>
    <t>55472</t>
  </si>
  <si>
    <t>IMPORTO TOTALE DESTINATO ALLA PRODUTTIVITA COLLETTIVA / PROGETTI CHE SI DESUME DALL'ACCORDO ANNUALE SULL'UTILIZZO DELLE RISORSE</t>
  </si>
  <si>
    <t>1211012</t>
  </si>
  <si>
    <t>NUMERO DIPENDENTI CON RETRIBUZIONE DI PRODUTTIVITÀ FONDO ANNO CORRENTE SUPERIORE O UGUALE AL 90% DEL MASSIMO ATTRIBUITO</t>
  </si>
  <si>
    <t>327</t>
  </si>
  <si>
    <t>NUMERO DIPENDENTI CON RETRIBUZIONE DI PRODUTTIVITÀ FONDO ANNO CORRENTE COMPRESA FRA 60% E 90% DEL MASSIMO ATTRIBUITO</t>
  </si>
  <si>
    <t>NUMERO DIPENDENTI CON RETRIBUZIONE DI PRODUTTIVITÀ FONDO ANNO CORRENTE INFERIORE O UGUALE AL 60% DEL MASSIMO ATTRIBUITO</t>
  </si>
  <si>
    <t>Provvedimento di riferimento della dotazione organica</t>
  </si>
  <si>
    <t>DOTAZIONE ORGANICA DGR 794 09 DELIBERAZIONE DG 251 DEL 28 DICEMBRE 2012 E DELIBERAZIONE DG 121 DEL 24 GIUGNO 2013</t>
  </si>
  <si>
    <t>T1 Personale a Tempo Indeterminato</t>
  </si>
  <si>
    <t>Qualifica</t>
  </si>
  <si>
    <t>Dotazione</t>
  </si>
  <si>
    <t>Tempo Pieno</t>
  </si>
  <si>
    <t>Part Time Inf. 50%</t>
  </si>
  <si>
    <t>Part Time Sup. 50%</t>
  </si>
  <si>
    <t>Totale Dipendenti al 31/12</t>
  </si>
  <si>
    <t>TOTALE GENERALE</t>
  </si>
  <si>
    <t>Uomini</t>
  </si>
  <si>
    <t>Donne</t>
  </si>
  <si>
    <t>DIRETTORE GENERALE</t>
  </si>
  <si>
    <t>DIRETTORE SANITARIO</t>
  </si>
  <si>
    <t>DIRETTORE AMMINISTRATIVO</t>
  </si>
  <si>
    <t>BIOLOGI CON INC. DI STRUTTURA COMPLESSA (RAPP. ESCLUSIVO)</t>
  </si>
  <si>
    <t>BIOLOGI CON INC. DI STRUTTURA SEMPLICE (RAPP. ESCLUSIVO)</t>
  </si>
  <si>
    <t>BIOLOGI CON ALTRI INCAR. PROF.LI (RAPP. ESCLUSIVO)</t>
  </si>
  <si>
    <t>CHIMICI CON INC. DI STRUTTURA COMPLESSA (RAPP. ESCLUSIVO)</t>
  </si>
  <si>
    <t>CHIMICI CON INC. DI STRUTTURA SEMPLICE (RAPP. ESCLUSIVO)</t>
  </si>
  <si>
    <t>CHIMICI CON ALTRI INCAR. PROF.LI (RAPP. ESCLUSIVO)</t>
  </si>
  <si>
    <t>FISICI CON INC. DI STRUTTURA COMPLESSA (RAPP. ESCLUSIVO)</t>
  </si>
  <si>
    <t>FISICI CON INC. DI STRUTTURA SEMPLICE (RAPP. ESCLUSIVO)</t>
  </si>
  <si>
    <t>FISICI CON ALTRI INCAR. PROF.LI (RAPP. ESCLUSIVO)</t>
  </si>
  <si>
    <t>COLL.RE PROF.LE SANITARIO - PERS. TEC.- D</t>
  </si>
  <si>
    <t>COLL.RE PROF.LE SANITARIO - TECN. DELLA PREV. ESPERTO - DS</t>
  </si>
  <si>
    <t>COLL.RE PROF.LE SANITARIO - TECN. DELLA PREV. - D</t>
  </si>
  <si>
    <t>INGEGNERE DIRIG. CON INCARICO DI STRUTTURA COMPLESSA</t>
  </si>
  <si>
    <t>INGEGNERE DIRIG. CON INCARICO DI STRUTTURA SEMPLICE</t>
  </si>
  <si>
    <t>INGEGNERE DIRIG. CON ALTRI INCAR.PROF.LI</t>
  </si>
  <si>
    <t>ARCHITETTI DIRIG. A TEMPO DETERMINATO</t>
  </si>
  <si>
    <t>ANALISTI DIRIG. CON INCARICO DI STRUTTURA SEMPLICE</t>
  </si>
  <si>
    <t>COLLAB.RE TEC. - PROF.LE ESPERTO - DS</t>
  </si>
  <si>
    <t>COLLAB.RE TEC. - PROF.LE - D</t>
  </si>
  <si>
    <t>ASSISTENTE TECNICO - C</t>
  </si>
  <si>
    <t>PROGRAM.RE - C</t>
  </si>
  <si>
    <t>OPERATORE TECNICO SPECIAL.TO - BS</t>
  </si>
  <si>
    <t>OPERATORE TECNICO - B</t>
  </si>
  <si>
    <t>DIRIGENTE AMM.VO CON INCARICO DI STRUTTURA COMPLESSA</t>
  </si>
  <si>
    <t>DIRIG. AMM.VO A TEMPO DETERMINATO</t>
  </si>
  <si>
    <t>COLLABORATORE AMMINISTRATIVO PROF.LE ESPERTO - DS</t>
  </si>
  <si>
    <t>COLLABORATORE AMMINISTRATIVO PROF.LE - D</t>
  </si>
  <si>
    <t>ASSISTENTE AMMINISTRATIVO - C</t>
  </si>
  <si>
    <t>COADIUTORE AMM.VO ESPERTO - BS</t>
  </si>
  <si>
    <t>COADIUTORE AMM.VO - B</t>
  </si>
  <si>
    <t>T1a Personale dell'azienda sanitaria per figura professionale</t>
  </si>
  <si>
    <t>Figura Professionale</t>
  </si>
  <si>
    <t>Tempo Indeterminato</t>
  </si>
  <si>
    <t>Tempo Determinato</t>
  </si>
  <si>
    <t>Com. Da Altri Enti</t>
  </si>
  <si>
    <t>Com. Ad Altri Enti</t>
  </si>
  <si>
    <t>Presenti Al 31/12</t>
  </si>
  <si>
    <t>Tempo Parz.</t>
  </si>
  <si>
    <t>U(a)</t>
  </si>
  <si>
    <t>D(b)</t>
  </si>
  <si>
    <t>U(c)</t>
  </si>
  <si>
    <t>D(d)</t>
  </si>
  <si>
    <t>U</t>
  </si>
  <si>
    <t>D</t>
  </si>
  <si>
    <t>U(a+c)</t>
  </si>
  <si>
    <t>D(b+d)</t>
  </si>
  <si>
    <t>PROFESSIONI TECNICO SANITARIE E DELLA PREVENZIONE</t>
  </si>
  <si>
    <t>COLLABORATORE PROFESSIONALE SANITARIO</t>
  </si>
  <si>
    <t>TECNICO DELLA PREVENZIONE NELL'AMBIENTE E NEI LUOGHI DI LAVORO</t>
  </si>
  <si>
    <t>TECNICO SANITARIO DI LABORATORIO BIOMEDICO</t>
  </si>
  <si>
    <t>TOTALE</t>
  </si>
  <si>
    <t>T1B Personale a Tempo Pieno e Parziale Aziende Sanitarie Universitarie</t>
  </si>
  <si>
    <t xml:space="preserve"> LA TABELLA NON RISULTA RILEVATA </t>
  </si>
  <si>
    <t>T1e Fasce Retribuzione</t>
  </si>
  <si>
    <t>Con trattamento economico iniziale</t>
  </si>
  <si>
    <t>I Fascia</t>
  </si>
  <si>
    <t>II Fascia</t>
  </si>
  <si>
    <t>III Fascia</t>
  </si>
  <si>
    <t>IV Fascia</t>
  </si>
  <si>
    <t>V Fascia</t>
  </si>
  <si>
    <t>VI Fascia</t>
  </si>
  <si>
    <t>Totale (Presenti al 31/12)</t>
  </si>
  <si>
    <t>T1F Personale Dirigenti Medici</t>
  </si>
  <si>
    <t>T1g Strutture, Posizioni e Incarichi</t>
  </si>
  <si>
    <t>Figure</t>
  </si>
  <si>
    <t>Strutture</t>
  </si>
  <si>
    <t>Posizioni</t>
  </si>
  <si>
    <t>Azienda</t>
  </si>
  <si>
    <t>Dirigenza sanitaria non medica</t>
  </si>
  <si>
    <t>Strutture complesse</t>
  </si>
  <si>
    <t>Previste</t>
  </si>
  <si>
    <t>Assegnate a personale a tempo indeterminato</t>
  </si>
  <si>
    <t>Strutture semplici</t>
  </si>
  <si>
    <t>Altri incarichi</t>
  </si>
  <si>
    <t>Dirigenza Professionale, Tecnica e Amministrativa</t>
  </si>
  <si>
    <t>Assegnate a personale art. 15 septies</t>
  </si>
  <si>
    <t>Personale non dirigente</t>
  </si>
  <si>
    <t>Posizioni organizzative ruolo sanitario</t>
  </si>
  <si>
    <t>Assegnate</t>
  </si>
  <si>
    <t>Posizioni organizzative ruolo tecnico</t>
  </si>
  <si>
    <t>Posizioni organizzative ruolo amministrativo</t>
  </si>
  <si>
    <t>Funzioni di coordinamento ruolo sanitario</t>
  </si>
  <si>
    <t>Assegnate con indennita' di coordinamento solo parte fissa</t>
  </si>
  <si>
    <t>T2 Personale con Contratto o Modalità di Lavoro Flessibile</t>
  </si>
  <si>
    <t>Categoria</t>
  </si>
  <si>
    <t>A Tempo Determinato</t>
  </si>
  <si>
    <t>Formazione Lavoro</t>
  </si>
  <si>
    <t>Contratti di somministrazione (ex Interinale)</t>
  </si>
  <si>
    <t>Telelavoro - Personale indicato in T1</t>
  </si>
  <si>
    <t>Personale soggetto a Turnazione - Personale indicato in T1</t>
  </si>
  <si>
    <t>Personale soggetto a Reperibilità - Personale indicato in T1</t>
  </si>
  <si>
    <t>T2A Personale con Rapporto di Lavoro Flessibile</t>
  </si>
  <si>
    <t>Anzianità di servizio maturata al 31/12, anche in modo non continuativo, nell'attuale o in altre amministrazioni</t>
  </si>
  <si>
    <t>Fino a 1 anno</t>
  </si>
  <si>
    <t>Da 1 a 2 anni</t>
  </si>
  <si>
    <t>Da 2 a 3 anni</t>
  </si>
  <si>
    <t>Oltre i 3 anni</t>
  </si>
  <si>
    <t>Personale con contratti di collaborazione coordinata e continuativa</t>
  </si>
  <si>
    <t>Tempo determinato</t>
  </si>
  <si>
    <t>TOTALE Tempo determinato</t>
  </si>
  <si>
    <t>T3 Personale Comandato/Distaccato e Fuori Ruolo</t>
  </si>
  <si>
    <t>Personale dell'Amministrazione - comandati/distaccati</t>
  </si>
  <si>
    <t>Personale dell'Amministrazione - fuori ruolo</t>
  </si>
  <si>
    <t>Personale dell'Amministrazione - convenzioni</t>
  </si>
  <si>
    <t>Personale dell'Amministrazione - esoneri 50%</t>
  </si>
  <si>
    <t>Personale dell'Amministrazione - esoneri 70%</t>
  </si>
  <si>
    <t>Personale Esterno - comandati/distaccati</t>
  </si>
  <si>
    <t>Personale Esterno - fuori ruolo</t>
  </si>
  <si>
    <t>Personale Esterno - convenzioni</t>
  </si>
  <si>
    <t>T4 Passaggi di Ruolo/Posizione Economica/Profilo</t>
  </si>
  <si>
    <t>Qualifica di partenza</t>
  </si>
  <si>
    <t>Qualifica di arrivo</t>
  </si>
  <si>
    <t>Numero di passagi</t>
  </si>
  <si>
    <t>TOTALE PASSAGGI</t>
  </si>
  <si>
    <t>ANALISTI DIRIG. CON ALTRI INCAR.PROF.LI</t>
  </si>
  <si>
    <t>T5 Personale Cessato</t>
  </si>
  <si>
    <t>Collocamento a riposo per limiti di eta'</t>
  </si>
  <si>
    <t>Dimissioni (con diritto a pensione)</t>
  </si>
  <si>
    <t>Passaggi per esternalizzazioni</t>
  </si>
  <si>
    <t>Passaggi ad altre amministrazioni - stesso comparto</t>
  </si>
  <si>
    <t>Passaggi ad altre amministrazioni - altro comparto</t>
  </si>
  <si>
    <t>Risoluzione rapporto di lavoro (40 anni contribuzione)</t>
  </si>
  <si>
    <t>Licenziamenti</t>
  </si>
  <si>
    <t>Altre cause</t>
  </si>
  <si>
    <t>T6 Personale Assunto</t>
  </si>
  <si>
    <t>Nomina da concorso</t>
  </si>
  <si>
    <t>Stabilizzato da contratto a tempo determinato</t>
  </si>
  <si>
    <t>Stabilizzato da lsu</t>
  </si>
  <si>
    <t>Assunzione per chiamata diretta (l.68/99 cat. protette)</t>
  </si>
  <si>
    <t>Assunzione per chiamata numerica (l.68/99 cat. protette)</t>
  </si>
  <si>
    <t>Passaggi da altra amministrazione - stesso comparto</t>
  </si>
  <si>
    <t>Passaggi da altra amministrazione - altro comparto</t>
  </si>
  <si>
    <t>Totale Personale</t>
  </si>
  <si>
    <t>T7 Dipendenti per Anzianità di Servizio</t>
  </si>
  <si>
    <t>Fasce anzianità di servizio  da - a :</t>
  </si>
  <si>
    <t>0-5</t>
  </si>
  <si>
    <t>6-10</t>
  </si>
  <si>
    <t>11-15</t>
  </si>
  <si>
    <t>16-20</t>
  </si>
  <si>
    <t>21-25</t>
  </si>
  <si>
    <t>26-30</t>
  </si>
  <si>
    <t>31-35</t>
  </si>
  <si>
    <t>36-40</t>
  </si>
  <si>
    <t>41-43</t>
  </si>
  <si>
    <t>44-99</t>
  </si>
  <si>
    <t>T8 Dipendenti per Età</t>
  </si>
  <si>
    <t>Fasce dipendenti per età da - a :</t>
  </si>
  <si>
    <t>0-19</t>
  </si>
  <si>
    <t>20-24</t>
  </si>
  <si>
    <t>25-29</t>
  </si>
  <si>
    <t>30-34</t>
  </si>
  <si>
    <t>35-39</t>
  </si>
  <si>
    <t>40-44</t>
  </si>
  <si>
    <t>45-49</t>
  </si>
  <si>
    <t>50-54</t>
  </si>
  <si>
    <t>55-59</t>
  </si>
  <si>
    <t>60-64</t>
  </si>
  <si>
    <t>65-67</t>
  </si>
  <si>
    <t>68-99</t>
  </si>
  <si>
    <t>T9 Dipendenti per Titolo di Studio</t>
  </si>
  <si>
    <t>Fino alla scuola dell'obbligo</t>
  </si>
  <si>
    <t>Licenza media superiore</t>
  </si>
  <si>
    <t>Laurea breve</t>
  </si>
  <si>
    <t>Laurea</t>
  </si>
  <si>
    <t>Specializzazione post laurea / dottorato di ricerca</t>
  </si>
  <si>
    <t>Altri titoli post laurea</t>
  </si>
  <si>
    <t>T11 Giorni di Assenza</t>
  </si>
  <si>
    <t>Assenze per malattia retribuite</t>
  </si>
  <si>
    <t>Congedi retribuiti  ai sensi dell'art.42,c.5, dlgs 151/2001</t>
  </si>
  <si>
    <t>Legge 104/92</t>
  </si>
  <si>
    <t>Ass.retrib.:maternita',congedo parent.,malattia figlio</t>
  </si>
  <si>
    <t>Altri permessi ed assenze retribuite</t>
  </si>
  <si>
    <t>Sciopero</t>
  </si>
  <si>
    <t>Altre assenze non retribuite</t>
  </si>
  <si>
    <t>Formazione</t>
  </si>
  <si>
    <t>T12 Oneri per Competenze Stipendiali</t>
  </si>
  <si>
    <t>Mensilita'</t>
  </si>
  <si>
    <t>Stipendio</t>
  </si>
  <si>
    <t>I.i.s.</t>
  </si>
  <si>
    <t>R.i.a./ progr. economica di anzianita'</t>
  </si>
  <si>
    <t>Tredicesima mensilita'</t>
  </si>
  <si>
    <t>Arretrati anno corrente</t>
  </si>
  <si>
    <t>Arretrati per anni precedenti</t>
  </si>
  <si>
    <t>Recuperi per ritardi assenze ecc.</t>
  </si>
  <si>
    <t>N° Mesi</t>
  </si>
  <si>
    <t>Importo</t>
  </si>
  <si>
    <t>T13 Oneri per Indennita' e Compensi Accessori</t>
  </si>
  <si>
    <t>Qualifiche per le Voci di Spesa di Tipo I</t>
  </si>
  <si>
    <t>IND. DI VACANZA CONTRATTUALE</t>
  </si>
  <si>
    <t>IND DIREZ. STRUTT. COMP.</t>
  </si>
  <si>
    <t>INDENNITA' DI ESCLUSIVITA'</t>
  </si>
  <si>
    <t>RETRIBUZIONE DI POSIZIONE</t>
  </si>
  <si>
    <t>RETRIBUZIONE DI POSIZIONE - QUOTA VARIABILE</t>
  </si>
  <si>
    <t>RETRIBUZIONE DI RISULTATO</t>
  </si>
  <si>
    <t>INDENNITA' DI SPECIFICITA' MEDICO-VETERINARIA</t>
  </si>
  <si>
    <t>INDENNITÀ ART. 42, COMMA 5-TER, D.LGS. 151/2001</t>
  </si>
  <si>
    <t>INDENNITA' DE MARIA</t>
  </si>
  <si>
    <t>INDENNITA' PROFESSIONALE SPECIFICA</t>
  </si>
  <si>
    <t>Qualifiche per le Voci di Spesa di Tipo S e T</t>
  </si>
  <si>
    <t>ALTRI COMPENSI ACCESSORI PERSONALE UNIVERSITARIO</t>
  </si>
  <si>
    <t>PRONTA DISPONIBILITA'</t>
  </si>
  <si>
    <t>ALTRI COMPENSI PER PARTICOLARI CONDIZIONI DI LAVORO</t>
  </si>
  <si>
    <t>INDENNITA'  FUNZIONE POSIZIONI ORGANIZZATIVE</t>
  </si>
  <si>
    <t xml:space="preserve">COMPENSI PRODUTTIVITA' </t>
  </si>
  <si>
    <t>INCENTIVI ALLA PROGETTAZIONE EX LEGGE MERLONI</t>
  </si>
  <si>
    <t>INDENNITA' DI COORDINAMENTO</t>
  </si>
  <si>
    <t xml:space="preserve">COMPENSO PER TURNI DI GUARDIA NOTTURNI </t>
  </si>
  <si>
    <t>COMPETENZE PERSONALE COMANDATO/DISTACCATO PRESSO L'AMM.NE</t>
  </si>
  <si>
    <t>ARRETRATI ANNI PRECEDENTI</t>
  </si>
  <si>
    <t>ALTRE SPESE ACCESSORIE ED INDENNITA' VARIE</t>
  </si>
  <si>
    <t>STRAORDINARIO</t>
  </si>
  <si>
    <t>TOTALE GENERALE DI TABELLA T13</t>
  </si>
  <si>
    <t>QUALIFICA</t>
  </si>
  <si>
    <t>T14 Altri Oneri che Concorrono a formare il Costo del Lavoro</t>
  </si>
  <si>
    <t>Voci di spesa</t>
  </si>
  <si>
    <t>ASSEGNI PER IL NUCLEO FAMILIARE</t>
  </si>
  <si>
    <t>EROGAZIONE BUONI PASTO</t>
  </si>
  <si>
    <t>FORMAZIONE DEL PERSONALE</t>
  </si>
  <si>
    <t>SOMME CORRISPOSTE AD AGENZIA DI SOMMINISTRAZIONE(INTERINALI)</t>
  </si>
  <si>
    <t>COPERTURE ASSICURATIVE</t>
  </si>
  <si>
    <t>CONTRATTI DI COLLABORAZIONE COORDINATA E CONTINUATIVA</t>
  </si>
  <si>
    <t>ALTRE SPESE</t>
  </si>
  <si>
    <t>CONTRATTI PER RESA SERVIZI/ADEMPIMENTI OBBLIGATORI PER LEGGE</t>
  </si>
  <si>
    <t>RETRIBUZIONI PERSONALE  A TEMPO DETERMINATO</t>
  </si>
  <si>
    <t>INDENNITA' DI MISSIONE E TRASFERIMENTO</t>
  </si>
  <si>
    <t>CONTRIBUTI A CARICO DELL'AMM.NE SU COMP. FISSE E ACCESSORIE</t>
  </si>
  <si>
    <t>IRAP</t>
  </si>
  <si>
    <t>ONERI PER I CONTRATTI DI SOMMINISTRAZIONE(INTERINALI)</t>
  </si>
  <si>
    <t>RIMBORSI RICEVUTI PER PERS. COMAND./FUORI RUOLO/IN CONV. (-)</t>
  </si>
  <si>
    <t>SOMME RICEVUTE DA U.E. E/O PRIVATI (-)</t>
  </si>
  <si>
    <t>ALTRI RIMBORSI RICEVUTI DALLE AMMINISTRAZIONI (-)</t>
  </si>
  <si>
    <t>Elenco istituzioni ed importi dei rimborsi ricevuti</t>
  </si>
  <si>
    <t>Elenco rimborsi ricevuti P098 ACCREDIA 20.202 PRIVATI 58.095 MINERARIA SACILESE 1.938 EDISON 23.787  CONS. MARINE LIGNANO 25.583 SOCIETA AeT 6.787 PROGETTI U.E. 125.888 IMONITRAF 16.943 INCACE 86.603 SIIT 22.342                                       P090 REGIONE FVG 242.304 ASS 2 15.442 MINISTERO ATTIVITA CULTURALI 80.455 ERSA 2.137                                                                                                                                                                      P099 INAIL 14.990 REGIONE FVG DPR 194 2001 1.940 P.A. 81.110 ISPRA 19.442 COMUNE BASILIANO 1.159 COMUNE TS 20.000 COMUNE PN 16.667 UNIV.LUBIANA 580 COMUNE PORCIA 17.711 COMUNE DUINO 2.800 COMMISSARIO CAVE PREDIL 2.751</t>
  </si>
  <si>
    <t>T15 Fondo per la contrattazione integrativa</t>
  </si>
  <si>
    <t>Macrocategoria : DIRIGENTI NON MEDICI</t>
  </si>
  <si>
    <t>Importo di competenza</t>
  </si>
  <si>
    <t>Entrata</t>
  </si>
  <si>
    <t>Uscita</t>
  </si>
  <si>
    <t>Fondo retrib. posizione, equiparazione, specifico tratt.</t>
  </si>
  <si>
    <t>Risorse fisse aventi carattere di certezza e stabilità</t>
  </si>
  <si>
    <t>IMPORTO CONSOLIDATO AL 31.12.07 (ART. 8 C. 1 CCNL 08-09)</t>
  </si>
  <si>
    <t>INCREMENTI CCNL 08-09 (ART. 8 C. 2)</t>
  </si>
  <si>
    <t>INCR. DOT. ORG. O NUOVI SERV. (ART. 53 - POSIZ - CCNL 98-01)</t>
  </si>
  <si>
    <t>DEC FONDO/PARTE FISSA RID PROP PERS (ART.9 C2BIS L.122/10)</t>
  </si>
  <si>
    <t>totale Risorse fisse aventi carattere di certezza e stabilità Fondo posizione</t>
  </si>
  <si>
    <t>596.755</t>
  </si>
  <si>
    <t>Fondo trattamento accessorio condizioni di lavoro</t>
  </si>
  <si>
    <t>IMPORTO CONSOLIDATO AL 31.12.07 (ART. 9 C. 1 CCNL 08-09)</t>
  </si>
  <si>
    <t>totale Risorse fisse aventi carattere di certezza e stabilità Fondo condizioni di lavoro</t>
  </si>
  <si>
    <t>107.671</t>
  </si>
  <si>
    <t>Fondo retrib. risultato e qualità prestazione individuale</t>
  </si>
  <si>
    <t>IMPORTO CONSOLIDATO AL 31.12.07 (ART. 10 C. 1 CCNL 08-09)</t>
  </si>
  <si>
    <t>INCREMENTI CCNL 08-09 (ART. 10 C. 2)</t>
  </si>
  <si>
    <t>totale Risorse fisse aventi carattere di certezza e stabilità Fondo risultato</t>
  </si>
  <si>
    <t>368.092</t>
  </si>
  <si>
    <t>Risorse variabili</t>
  </si>
  <si>
    <t>ENTRATE CONTO TERZI O UTENZA O SPONSORIZZ. (ART 43 L 449/97)</t>
  </si>
  <si>
    <t>SPEC. DISP. DI LEGGE (ART. 52 C. 5 L. A CCNL 98-01)</t>
  </si>
  <si>
    <t>SOMME NON UTILIZZATE FONDO ANNO PRECEDENTE</t>
  </si>
  <si>
    <t>totale Risorse variabili Fondo risultato</t>
  </si>
  <si>
    <t>58.318</t>
  </si>
  <si>
    <t>Destinazioni non contrattate specificamente dal CI di rif.to</t>
  </si>
  <si>
    <t>RETRIBUZIONE DI POSIZIONE UNIFICATA</t>
  </si>
  <si>
    <t>RETRIBUZIONE DI POSIZIONE PARTE VARIABILE AZIENDALE</t>
  </si>
  <si>
    <t>SOSTITUZIONI (ART. 18 CCNL 98-01)</t>
  </si>
  <si>
    <t>INDENNITÀ DI INCARICO DI DIREZIONE DI STRUTTURA COMPLESSA</t>
  </si>
  <si>
    <t>ALTRI ISTITUTI FONDO POSIZIONE</t>
  </si>
  <si>
    <t>totale Destinazioni non contrattate specificamente dal CI di rif.to Fondo posizione</t>
  </si>
  <si>
    <t>INDENNITÀ CONDIZIONI DI LAVORO</t>
  </si>
  <si>
    <t>totale Destinazioni non contrattate specificamente dal CI di rif.to Fondo condizioni di lavoro</t>
  </si>
  <si>
    <t>RETRIBUZIONE PER SPECIFICHE DISPOSIZIONI DI LEGGE</t>
  </si>
  <si>
    <t>totale Destinazioni non contrattate specificamente dal CI di rif.to Fondo risultato</t>
  </si>
  <si>
    <t>238.194</t>
  </si>
  <si>
    <t>Destinazioni contrattate specificamente dal CI di rif.to</t>
  </si>
  <si>
    <t>RETRIBUZIONE DI RISULTATO - CONTR.</t>
  </si>
  <si>
    <t>totale Destinazioni contrattate specificamente dal CI di rif.to Fondo risultato</t>
  </si>
  <si>
    <t>188.216</t>
  </si>
  <si>
    <t>Macrocategoria : PERSONALE NON DIRIGENTE</t>
  </si>
  <si>
    <t>Fondo fasce, pos. org., ex ind. qualif. e ind. prof.le spec.</t>
  </si>
  <si>
    <t>ALTRE RISORSE FONDO FASCE / PARTE FISSA</t>
  </si>
  <si>
    <t>totale Risorse fisse aventi carattere di certezza e stabilità Fondo fasce</t>
  </si>
  <si>
    <t>1.300.627</t>
  </si>
  <si>
    <t>Fondo straord. e partic. condiz. disagio peric. o danno</t>
  </si>
  <si>
    <t>IMPORTO CONSOLIDATO AL 31.12.07 (ART. 7 C. 1 CCNL 08-09)</t>
  </si>
  <si>
    <t>INCR DOT ORG. O NUOVI SERV. (ART39 C8 -COND LAV- CCNL 98-01)</t>
  </si>
  <si>
    <t>ALTRE RISORSE FONDO CONDIZIONI LAVORO / PARTE FISSA</t>
  </si>
  <si>
    <t>ALTRE DECURTAZIONE DEL FONDO /  PARTE FISSA</t>
  </si>
  <si>
    <t>218.170</t>
  </si>
  <si>
    <t>Fondo prod. coll. miglior. serv. e premio qual. prest. ind.</t>
  </si>
  <si>
    <t>totale Risorse fisse aventi carattere di certezza e stabilità Fondo produttività</t>
  </si>
  <si>
    <t>1.081.222</t>
  </si>
  <si>
    <t>SPEC. DISP. DI LEGGE (ART. 30 C. 3 L. B CCNL 02-05)</t>
  </si>
  <si>
    <t>totale Risorse variabili Fondo produttività</t>
  </si>
  <si>
    <t>60.888</t>
  </si>
  <si>
    <t>PROGRESSIONI ORIZZONTALI STORICHE</t>
  </si>
  <si>
    <t>POSIZIONI ORGANIZZATIVE</t>
  </si>
  <si>
    <t>INDENNITÀ DI RESPONSABILITÀ / PROFESSIONALITÀ</t>
  </si>
  <si>
    <t>ALTRI ISTITUTI FONDO FASCE</t>
  </si>
  <si>
    <t>totale Destinazioni non contrattate specificamente dal CI di rif.to Fondo fasce</t>
  </si>
  <si>
    <t>INDENNITÀ TURNO, RISCHIO, DISAGIO ECC.</t>
  </si>
  <si>
    <t>PRODUTTIVITÀ / PERFORMANCE COLLETTIVA</t>
  </si>
  <si>
    <t>ALTRI ISTITUTI FONDO PRODUTTIVITÀ</t>
  </si>
  <si>
    <t>totale Destinazioni non contrattate specificamente dal CI di rif.to Fondo produttività</t>
  </si>
  <si>
    <t>750.262</t>
  </si>
  <si>
    <t>PRODUTTIVITÀ / PERFORMANCE COLLETTIVA - CONTR</t>
  </si>
  <si>
    <t>totale Destinazioni contrattate specificamente dal CI di rif.to Fondo produttività</t>
  </si>
  <si>
    <t>391.848</t>
  </si>
  <si>
    <t>Scheda di Riconciliazione</t>
  </si>
  <si>
    <t>Voci di Spesa/Costo</t>
  </si>
  <si>
    <t>Importo Sico</t>
  </si>
  <si>
    <t>Importo Bilancio</t>
  </si>
  <si>
    <t>Nota</t>
  </si>
  <si>
    <t>Totale T12</t>
  </si>
  <si>
    <t>9717323</t>
  </si>
  <si>
    <t>12766181</t>
  </si>
  <si>
    <t>Totale T13</t>
  </si>
  <si>
    <t>3101088</t>
  </si>
  <si>
    <t>Assegno T14</t>
  </si>
  <si>
    <t>48333</t>
  </si>
  <si>
    <t xml:space="preserve">L010 - GESTIONE MENSE </t>
  </si>
  <si>
    <t>L011 - EROGAZIONE BUONI PASTO</t>
  </si>
  <si>
    <t>131256</t>
  </si>
  <si>
    <t>L020 - FORMAZIONE DEL PERSONALE</t>
  </si>
  <si>
    <t>33206</t>
  </si>
  <si>
    <t>L090 - BENESSERE DEL PERSONALE</t>
  </si>
  <si>
    <t>non sostenuto costi</t>
  </si>
  <si>
    <t>L100 - EQUO INDENNIZZO AL PERSONALE</t>
  </si>
  <si>
    <t>L105 - SOMME CORRISPOSTE AD AGENZIA DI SOMMINISTRAZIONE(INTERINALI)</t>
  </si>
  <si>
    <t>89326</t>
  </si>
  <si>
    <t>L107 - COPERTURE ASSICURATIVE</t>
  </si>
  <si>
    <t>86390</t>
  </si>
  <si>
    <t>L108 - CONTRATTI DI COLLABORAZIONE COORDINATA E CONTINUATIVA</t>
  </si>
  <si>
    <t>108746</t>
  </si>
  <si>
    <t>L109 - INCARICHI LIBERO PROFESSIONALI/STUDIO/RICERCA/CONSULENZA</t>
  </si>
  <si>
    <t>Non pervenuta fattura Vitulano Giovanni</t>
  </si>
  <si>
    <t>L115 - CONTRATTI PER RESA SERVIZI/ADEMPIMENTI OBBLIGATORI PER LEGGE</t>
  </si>
  <si>
    <t>75590</t>
  </si>
  <si>
    <t>L110 - ALTRE SPESE</t>
  </si>
  <si>
    <t>90648</t>
  </si>
  <si>
    <t>P015 - RETRIBUZIONI PERSONALE  A TEMPO DETERMINATO</t>
  </si>
  <si>
    <t>81719</t>
  </si>
  <si>
    <t>P016 - RETRIBUZIONI PERSONALE CON CONTRATTO DI FORMAZIONE E LAVORO</t>
  </si>
  <si>
    <t>P030 - INDENNITA' DI MISSIONE E TRASFERIMENTO</t>
  </si>
  <si>
    <t>52582</t>
  </si>
  <si>
    <t>54658</t>
  </si>
  <si>
    <t>P055 - CONTRIBUTI A CARICO DELL'AMM.NE SU COMP. FISSE E ACCESSORIE</t>
  </si>
  <si>
    <t>3410001</t>
  </si>
  <si>
    <t>3260895</t>
  </si>
  <si>
    <t>P058 - QUOTE ANNUE ACCANTONAMENTO TFR O ALTRA IND. FINE SERVIZIO</t>
  </si>
  <si>
    <t>P061 - IRAP</t>
  </si>
  <si>
    <t>1066724</t>
  </si>
  <si>
    <t>1043644</t>
  </si>
  <si>
    <t>P062 - ONERI PER I CONTRATTI DI SOMMINISTRAZIONE(INTERINALI)</t>
  </si>
  <si>
    <t>554667</t>
  </si>
  <si>
    <t>P065 - COMPENSI PER PERSONALE ADDETTO AI LAVORI SOCIALMENTE UTILI</t>
  </si>
  <si>
    <t>P091 - ACCANTONAMENTI PER RINNOVI CONTRATTUALI</t>
  </si>
  <si>
    <t>P092 - COMPENSI AGGIUNTIVI PER LA DIRIGENZA MEDICA E VETERINARIA</t>
  </si>
  <si>
    <t>P093 - COMPENSI AGGIUNTIVI PER LA DIRIGENZA DEL RUOLO SANITARIO</t>
  </si>
  <si>
    <t>P094 - COMP.AGGIUNTIVI PERS.INFERM.CO E TECN.SAN.DI RADIOL.MED.</t>
  </si>
  <si>
    <t>SOMME RIMBORSATE ALLE AMMINISTRAZIONI PER SPESE DI PERSONALE
(sommatoria dei diversi rimborsi presenti in tabella 14)</t>
  </si>
  <si>
    <t>18647599</t>
  </si>
  <si>
    <t>18376926</t>
  </si>
  <si>
    <t>RIMBORSI RICEVUTI  DALLE AMMINISTRAZIONI PER SPESE DI PERSONALE  (a riduzione)
(sommatoria dei diversi rimborsi presenti in tabella 14)</t>
  </si>
  <si>
    <t>642562</t>
  </si>
  <si>
    <t>TOTALE GENERALE AL NETTO DEI RIMBORSI</t>
  </si>
  <si>
    <t>18005037</t>
  </si>
</sst>
</file>

<file path=xl/styles.xml><?xml version="1.0" encoding="utf-8"?>
<styleSheet xmlns="http://schemas.openxmlformats.org/spreadsheetml/2006/main">
  <fonts count="5">
    <font>
      <sz val="10"/>
      <name val="Arial"/>
      <family val="0"/>
    </font>
    <font>
      <b/>
      <sz val="14"/>
      <name val="Arial"/>
      <family val="0"/>
    </font>
    <font>
      <b/>
      <sz val="10"/>
      <name val="Arial"/>
      <family val="0"/>
    </font>
    <font>
      <b/>
      <sz val="12"/>
      <name val="Arial"/>
      <family val="0"/>
    </font>
    <font>
      <sz val="12"/>
      <name val="Arial"/>
      <family val="0"/>
    </font>
  </fonts>
  <fills count="2">
    <fill>
      <patternFill/>
    </fill>
    <fill>
      <patternFill patternType="gray125"/>
    </fill>
  </fills>
  <borders count="1">
    <border>
      <left/>
      <right/>
      <top/>
      <bottom/>
      <diagonal/>
    </border>
  </borders>
  <cellStyleXfs count="2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9" fontId="0" fillId="0" borderId="0" applyNumberFormat="0" applyFont="0" applyFill="0" applyBorder="0" applyAlignment="0" applyProtection="0"/>
  </cellStyleXfs>
  <cellXfs count="9">
    <xf numFmtId="0" fontId="0" fillId="0" borderId="0" xfId="0" applyNumberFormat="1" applyFont="1" applyFill="1" applyBorder="1" applyAlignment="1">
      <alignment/>
    </xf>
    <xf numFmtId="0" fontId="1" fillId="0" borderId="0" xfId="0" applyNumberFormat="1" applyFont="1" applyFill="1" applyBorder="1" applyAlignment="1">
      <alignment/>
    </xf>
    <xf numFmtId="0" fontId="2" fillId="0" borderId="0" xfId="0" applyNumberFormat="1" applyFont="1" applyFill="1" applyBorder="1" applyAlignment="1">
      <alignment/>
    </xf>
    <xf numFmtId="37" fontId="0" fillId="0" borderId="0" xfId="0" applyNumberFormat="1" applyFont="1" applyFill="1" applyBorder="1" applyAlignment="1">
      <alignment horizontal="right"/>
    </xf>
    <xf numFmtId="0" fontId="3" fillId="0" borderId="0" xfId="0" applyNumberFormat="1" applyFont="1" applyFill="1" applyBorder="1" applyAlignment="1">
      <alignment/>
    </xf>
    <xf numFmtId="37" fontId="2" fillId="0" borderId="0" xfId="0" applyNumberFormat="1" applyFont="1" applyFill="1" applyBorder="1" applyAlignment="1">
      <alignment/>
    </xf>
    <xf numFmtId="39" fontId="0" fillId="0" borderId="0" xfId="0" applyNumberFormat="1" applyFont="1" applyFill="1" applyBorder="1" applyAlignment="1">
      <alignment/>
    </xf>
    <xf numFmtId="39" fontId="2" fillId="0" borderId="0" xfId="0" applyNumberFormat="1" applyFont="1" applyFill="1" applyBorder="1" applyAlignment="1">
      <alignment/>
    </xf>
    <xf numFmtId="0" fontId="4" fillId="0" borderId="0"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39"/>
  <sheetViews>
    <sheetView tabSelected="1" workbookViewId="0" topLeftCell="A1">
      <selection activeCell="A1" sqref="A1"/>
    </sheetView>
  </sheetViews>
  <sheetFormatPr defaultColWidth="9.140625" defaultRowHeight="12.75"/>
  <sheetData>
    <row r="1" ht="12.75">
      <c r="A1" s="1" t="s">
        <v>0</v>
      </c>
    </row>
    <row r="3" spans="1:3" ht="12.75">
      <c r="A3" s="2" t="s">
        <v>1</v>
      </c>
      <c r="C3" t="s">
        <v>2</v>
      </c>
    </row>
    <row r="4" spans="1:3" ht="12.75">
      <c r="A4" s="2" t="s">
        <v>3</v>
      </c>
      <c r="C4" t="s">
        <v>4</v>
      </c>
    </row>
    <row r="5" spans="1:3" ht="12.75">
      <c r="A5" s="2" t="s">
        <v>5</v>
      </c>
      <c r="C5" t="s">
        <v>6</v>
      </c>
    </row>
    <row r="6" spans="1:3" ht="12.75">
      <c r="A6" s="2" t="s">
        <v>7</v>
      </c>
      <c r="C6" t="s">
        <v>8</v>
      </c>
    </row>
    <row r="7" spans="1:3" ht="12.75">
      <c r="A7" s="2" t="s">
        <v>9</v>
      </c>
      <c r="C7" t="s">
        <v>10</v>
      </c>
    </row>
    <row r="11" spans="2:30" ht="12.75">
      <c r="B11" s="2" t="s">
        <v>11</v>
      </c>
      <c r="C11" s="2" t="s">
        <v>12</v>
      </c>
      <c r="D11" s="2" t="s">
        <v>13</v>
      </c>
      <c r="E11" s="2" t="s">
        <v>14</v>
      </c>
      <c r="F11" s="2" t="s">
        <v>15</v>
      </c>
      <c r="G11" s="2" t="s">
        <v>16</v>
      </c>
      <c r="H11" s="2" t="s">
        <v>17</v>
      </c>
      <c r="I11" s="2" t="s">
        <v>18</v>
      </c>
      <c r="J11" s="2" t="s">
        <v>19</v>
      </c>
      <c r="K11" s="2" t="s">
        <v>20</v>
      </c>
      <c r="L11" s="2" t="s">
        <v>21</v>
      </c>
      <c r="M11" s="2" t="s">
        <v>22</v>
      </c>
      <c r="N11" s="2" t="s">
        <v>23</v>
      </c>
      <c r="O11" s="2" t="s">
        <v>24</v>
      </c>
      <c r="P11" s="2" t="s">
        <v>25</v>
      </c>
      <c r="Q11" s="2" t="s">
        <v>26</v>
      </c>
      <c r="R11" s="2" t="s">
        <v>27</v>
      </c>
      <c r="S11" s="2" t="s">
        <v>28</v>
      </c>
      <c r="T11" s="2" t="s">
        <v>29</v>
      </c>
      <c r="U11" s="2" t="s">
        <v>30</v>
      </c>
      <c r="V11" s="2" t="s">
        <v>31</v>
      </c>
      <c r="W11" s="2" t="s">
        <v>32</v>
      </c>
      <c r="X11" s="2" t="s">
        <v>33</v>
      </c>
      <c r="Y11" s="2" t="s">
        <v>34</v>
      </c>
      <c r="Z11" s="2" t="s">
        <v>35</v>
      </c>
      <c r="AA11" s="2" t="s">
        <v>36</v>
      </c>
      <c r="AB11" s="2" t="s">
        <v>37</v>
      </c>
      <c r="AC11" s="2" t="s">
        <v>38</v>
      </c>
      <c r="AD11" s="2" t="s">
        <v>39</v>
      </c>
    </row>
    <row r="12" spans="1:30" ht="12.75">
      <c r="A12" s="2" t="s">
        <v>40</v>
      </c>
      <c r="C12" t="s">
        <v>41</v>
      </c>
      <c r="D12" t="s">
        <v>41</v>
      </c>
      <c r="E12" t="s">
        <v>41</v>
      </c>
      <c r="I12" t="s">
        <v>41</v>
      </c>
      <c r="J12" t="s">
        <v>41</v>
      </c>
      <c r="K12" t="s">
        <v>41</v>
      </c>
      <c r="L12" t="s">
        <v>41</v>
      </c>
      <c r="M12" t="s">
        <v>41</v>
      </c>
      <c r="N12" t="s">
        <v>41</v>
      </c>
      <c r="O12" t="s">
        <v>41</v>
      </c>
      <c r="P12" t="s">
        <v>41</v>
      </c>
      <c r="Q12" t="s">
        <v>41</v>
      </c>
      <c r="R12" t="s">
        <v>41</v>
      </c>
      <c r="S12" t="s">
        <v>41</v>
      </c>
      <c r="T12" t="s">
        <v>41</v>
      </c>
      <c r="V12" t="s">
        <v>41</v>
      </c>
      <c r="W12" t="s">
        <v>41</v>
      </c>
      <c r="X12" t="s">
        <v>41</v>
      </c>
      <c r="Y12" t="s">
        <v>41</v>
      </c>
      <c r="Z12" t="s">
        <v>41</v>
      </c>
      <c r="AA12" t="s">
        <v>41</v>
      </c>
      <c r="AC12" t="s">
        <v>41</v>
      </c>
      <c r="AD12" t="s">
        <v>41</v>
      </c>
    </row>
    <row r="13" spans="1:30" ht="12.75">
      <c r="A13" s="2" t="s">
        <v>42</v>
      </c>
      <c r="C13" t="s">
        <v>41</v>
      </c>
      <c r="D13" t="s">
        <v>41</v>
      </c>
      <c r="I13" t="s">
        <v>41</v>
      </c>
      <c r="K13" t="s">
        <v>41</v>
      </c>
      <c r="L13" t="s">
        <v>41</v>
      </c>
      <c r="M13" t="s">
        <v>41</v>
      </c>
      <c r="N13" t="s">
        <v>41</v>
      </c>
      <c r="O13" t="s">
        <v>41</v>
      </c>
      <c r="P13" t="s">
        <v>41</v>
      </c>
      <c r="Q13" t="s">
        <v>41</v>
      </c>
      <c r="R13" t="s">
        <v>41</v>
      </c>
      <c r="S13" t="s">
        <v>41</v>
      </c>
      <c r="T13" t="s">
        <v>41</v>
      </c>
      <c r="V13" t="s">
        <v>41</v>
      </c>
      <c r="W13" t="s">
        <v>41</v>
      </c>
      <c r="X13" t="s">
        <v>41</v>
      </c>
      <c r="Y13" t="s">
        <v>41</v>
      </c>
      <c r="Z13" t="s">
        <v>41</v>
      </c>
      <c r="AA13" t="s">
        <v>41</v>
      </c>
      <c r="AC13" t="s">
        <v>41</v>
      </c>
      <c r="AD13" t="s">
        <v>41</v>
      </c>
    </row>
    <row r="14" spans="1:30" ht="12.75">
      <c r="A14" s="2" t="s">
        <v>43</v>
      </c>
      <c r="C14" t="s">
        <v>41</v>
      </c>
      <c r="D14" t="s">
        <v>41</v>
      </c>
      <c r="I14" t="s">
        <v>41</v>
      </c>
      <c r="K14" t="s">
        <v>41</v>
      </c>
      <c r="L14" t="s">
        <v>41</v>
      </c>
      <c r="M14" t="s">
        <v>41</v>
      </c>
      <c r="N14" t="s">
        <v>41</v>
      </c>
      <c r="O14" t="s">
        <v>41</v>
      </c>
      <c r="P14" t="s">
        <v>41</v>
      </c>
      <c r="Q14" t="s">
        <v>41</v>
      </c>
      <c r="R14" t="s">
        <v>41</v>
      </c>
      <c r="S14" t="s">
        <v>41</v>
      </c>
      <c r="T14" t="s">
        <v>41</v>
      </c>
      <c r="V14" t="s">
        <v>41</v>
      </c>
      <c r="W14" t="s">
        <v>41</v>
      </c>
      <c r="X14" t="s">
        <v>41</v>
      </c>
      <c r="Y14" t="s">
        <v>41</v>
      </c>
      <c r="Z14" t="s">
        <v>41</v>
      </c>
      <c r="AA14" t="s">
        <v>41</v>
      </c>
      <c r="AC14" t="s">
        <v>41</v>
      </c>
      <c r="AD14" t="s">
        <v>41</v>
      </c>
    </row>
    <row r="16" ht="12.75">
      <c r="A16" s="3" t="s">
        <v>44</v>
      </c>
    </row>
    <row r="18" ht="12.75">
      <c r="A18" s="1" t="s">
        <v>45</v>
      </c>
    </row>
    <row r="19" ht="12.75">
      <c r="A19" s="1" t="s">
        <v>46</v>
      </c>
    </row>
    <row r="24" ht="12.75">
      <c r="A24" s="4" t="s">
        <v>47</v>
      </c>
    </row>
    <row r="26" spans="1:17" ht="12.75">
      <c r="A26" s="2" t="s">
        <v>11</v>
      </c>
      <c r="B26" s="2" t="s">
        <v>48</v>
      </c>
      <c r="C26" s="2" t="s">
        <v>49</v>
      </c>
      <c r="D26" s="2" t="s">
        <v>50</v>
      </c>
      <c r="E26" s="2" t="s">
        <v>51</v>
      </c>
      <c r="F26" s="2" t="s">
        <v>52</v>
      </c>
      <c r="G26" s="2" t="s">
        <v>53</v>
      </c>
      <c r="H26" s="2" t="s">
        <v>54</v>
      </c>
      <c r="I26" s="2" t="s">
        <v>55</v>
      </c>
      <c r="J26" s="2" t="s">
        <v>56</v>
      </c>
      <c r="K26" s="2" t="s">
        <v>57</v>
      </c>
      <c r="L26" s="2" t="s">
        <v>58</v>
      </c>
      <c r="M26" s="2" t="s">
        <v>59</v>
      </c>
      <c r="N26" s="2" t="s">
        <v>60</v>
      </c>
      <c r="O26" s="2" t="s">
        <v>61</v>
      </c>
      <c r="P26" s="2" t="s">
        <v>62</v>
      </c>
      <c r="Q26" s="2" t="s">
        <v>63</v>
      </c>
    </row>
    <row r="27" spans="1:17" ht="12.75">
      <c r="A27" s="2" t="s">
        <v>64</v>
      </c>
      <c r="B27" t="s">
        <v>65</v>
      </c>
      <c r="C27" t="s">
        <v>65</v>
      </c>
      <c r="D27" t="s">
        <v>65</v>
      </c>
      <c r="E27" t="s">
        <v>65</v>
      </c>
      <c r="F27" t="s">
        <v>65</v>
      </c>
      <c r="G27" t="s">
        <v>65</v>
      </c>
      <c r="H27" t="s">
        <v>65</v>
      </c>
      <c r="I27" t="s">
        <v>65</v>
      </c>
      <c r="J27" t="s">
        <v>66</v>
      </c>
      <c r="K27" t="s">
        <v>65</v>
      </c>
      <c r="L27" t="s">
        <v>65</v>
      </c>
      <c r="M27" t="s">
        <v>65</v>
      </c>
      <c r="N27" t="s">
        <v>65</v>
      </c>
      <c r="O27" t="s">
        <v>65</v>
      </c>
      <c r="P27" t="s">
        <v>65</v>
      </c>
      <c r="Q27" t="s">
        <v>66</v>
      </c>
    </row>
    <row r="30" ht="12.75">
      <c r="A30" s="2" t="s">
        <v>67</v>
      </c>
    </row>
    <row r="31" ht="12.75">
      <c r="A31" t="s">
        <v>68</v>
      </c>
    </row>
    <row r="32" ht="12.75">
      <c r="A32" s="2" t="s">
        <v>69</v>
      </c>
    </row>
    <row r="33" ht="12.75">
      <c r="A33" t="s">
        <v>70</v>
      </c>
    </row>
    <row r="34" ht="12.75">
      <c r="A34" s="2" t="s">
        <v>11</v>
      </c>
    </row>
    <row r="35" ht="12.75">
      <c r="A35" s="2" t="s">
        <v>71</v>
      </c>
    </row>
    <row r="36" ht="12.75">
      <c r="A36" t="s">
        <v>72</v>
      </c>
    </row>
    <row r="37" ht="12.75">
      <c r="A37" s="2" t="s">
        <v>69</v>
      </c>
    </row>
    <row r="38" ht="12.75">
      <c r="A38" t="s">
        <v>73</v>
      </c>
    </row>
    <row r="39" ht="12.75">
      <c r="A39" s="2" t="s">
        <v>11</v>
      </c>
    </row>
  </sheetData>
  <printOptions/>
  <pageMargins left="0.75" right="0.75" top="1" bottom="1" header="0.5" footer="0.5"/>
  <pageSetup fitToHeight="0" fitToWidth="0"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414</v>
      </c>
    </row>
    <row r="3" ht="12.75">
      <c r="A3" t="s">
        <v>415</v>
      </c>
    </row>
  </sheetData>
  <printOptions/>
  <pageMargins left="0.75" right="0.75" top="1" bottom="1" header="0.5" footer="0.5"/>
  <pageSetup fitToHeight="0" fitToWidth="0"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R21"/>
  <sheetViews>
    <sheetView workbookViewId="0" topLeftCell="A1">
      <selection activeCell="A1" sqref="A1"/>
    </sheetView>
  </sheetViews>
  <sheetFormatPr defaultColWidth="9.140625" defaultRowHeight="12.75"/>
  <sheetData>
    <row r="1" ht="12.75">
      <c r="A1" s="1" t="s">
        <v>416</v>
      </c>
    </row>
    <row r="5" spans="1:18" ht="12.75">
      <c r="A5" s="2" t="s">
        <v>351</v>
      </c>
      <c r="B5" s="2" t="s">
        <v>417</v>
      </c>
      <c r="D5" s="2" t="s">
        <v>418</v>
      </c>
      <c r="F5" s="2" t="s">
        <v>419</v>
      </c>
      <c r="H5" s="2" t="s">
        <v>420</v>
      </c>
      <c r="J5" s="2" t="s">
        <v>421</v>
      </c>
      <c r="L5" s="2" t="s">
        <v>422</v>
      </c>
      <c r="N5" s="2" t="s">
        <v>423</v>
      </c>
      <c r="P5" s="2" t="s">
        <v>424</v>
      </c>
      <c r="R5" s="2" t="s">
        <v>357</v>
      </c>
    </row>
    <row r="6" spans="2:17" ht="12.75">
      <c r="B6" t="s">
        <v>358</v>
      </c>
      <c r="C6" t="s">
        <v>359</v>
      </c>
      <c r="D6" t="s">
        <v>358</v>
      </c>
      <c r="E6" t="s">
        <v>359</v>
      </c>
      <c r="F6" t="s">
        <v>358</v>
      </c>
      <c r="G6" t="s">
        <v>359</v>
      </c>
      <c r="H6" t="s">
        <v>358</v>
      </c>
      <c r="I6" t="s">
        <v>359</v>
      </c>
      <c r="J6" t="s">
        <v>358</v>
      </c>
      <c r="K6" t="s">
        <v>359</v>
      </c>
      <c r="L6" t="s">
        <v>358</v>
      </c>
      <c r="M6" t="s">
        <v>359</v>
      </c>
      <c r="N6" t="s">
        <v>358</v>
      </c>
      <c r="O6" t="s">
        <v>359</v>
      </c>
      <c r="P6" t="s">
        <v>358</v>
      </c>
      <c r="Q6" t="s">
        <v>359</v>
      </c>
    </row>
    <row r="7" spans="1:18" ht="12.75">
      <c r="A7" t="s">
        <v>372</v>
      </c>
      <c r="B7" s="3">
        <v>0</v>
      </c>
      <c r="C7" s="3">
        <v>0</v>
      </c>
      <c r="D7" s="3">
        <v>0</v>
      </c>
      <c r="E7" s="3">
        <v>0</v>
      </c>
      <c r="F7" s="3">
        <v>0</v>
      </c>
      <c r="G7" s="3">
        <v>1</v>
      </c>
      <c r="H7" s="3">
        <v>3</v>
      </c>
      <c r="I7" s="3">
        <v>1</v>
      </c>
      <c r="J7" s="3">
        <v>2</v>
      </c>
      <c r="K7" s="3">
        <v>3</v>
      </c>
      <c r="L7" s="3">
        <v>6</v>
      </c>
      <c r="M7" s="3">
        <v>2</v>
      </c>
      <c r="N7" s="3">
        <v>3</v>
      </c>
      <c r="O7" s="3">
        <v>2</v>
      </c>
      <c r="P7" s="3">
        <f>B7+D7+F7+H7+J7+L7+N7</f>
        <v>4</v>
      </c>
      <c r="Q7" s="3">
        <f>C7+E7+G7+I7+K7+M7+O7</f>
        <v>4</v>
      </c>
      <c r="R7" s="5">
        <f>P7+Q7</f>
        <v>4</v>
      </c>
    </row>
    <row r="8" spans="1:18" ht="12.75">
      <c r="A8" t="s">
        <v>373</v>
      </c>
      <c r="B8" s="3">
        <v>0</v>
      </c>
      <c r="C8" s="3">
        <v>0</v>
      </c>
      <c r="D8" s="3">
        <v>0</v>
      </c>
      <c r="E8" s="3">
        <v>0</v>
      </c>
      <c r="F8" s="3">
        <v>0</v>
      </c>
      <c r="G8" s="3">
        <v>0</v>
      </c>
      <c r="H8" s="3">
        <v>5</v>
      </c>
      <c r="I8" s="3">
        <v>3</v>
      </c>
      <c r="J8" s="3">
        <v>4</v>
      </c>
      <c r="K8" s="3">
        <v>0</v>
      </c>
      <c r="L8" s="3">
        <v>4</v>
      </c>
      <c r="M8" s="3">
        <v>0</v>
      </c>
      <c r="N8" s="3">
        <v>0</v>
      </c>
      <c r="O8" s="3">
        <v>0</v>
      </c>
      <c r="P8" s="3">
        <f>B8+D8+F8+H8+J8+L8+N8</f>
        <v>4</v>
      </c>
      <c r="Q8" s="3">
        <f>C8+E8+G8+I8+K8+M8+O8</f>
        <v>4</v>
      </c>
      <c r="R8" s="5">
        <f>P8+Q8</f>
        <v>4</v>
      </c>
    </row>
    <row r="9" spans="1:18" ht="12.75">
      <c r="A9" t="s">
        <v>374</v>
      </c>
      <c r="B9" s="3">
        <v>0</v>
      </c>
      <c r="C9" s="3">
        <v>2</v>
      </c>
      <c r="D9" s="3">
        <v>1</v>
      </c>
      <c r="E9" s="3">
        <v>0</v>
      </c>
      <c r="F9" s="3">
        <v>1</v>
      </c>
      <c r="G9" s="3">
        <v>0</v>
      </c>
      <c r="H9" s="3">
        <v>2</v>
      </c>
      <c r="I9" s="3">
        <v>0</v>
      </c>
      <c r="J9" s="3">
        <v>0</v>
      </c>
      <c r="K9" s="3">
        <v>1</v>
      </c>
      <c r="L9" s="3">
        <v>10</v>
      </c>
      <c r="M9" s="3">
        <v>3</v>
      </c>
      <c r="N9" s="3">
        <v>22</v>
      </c>
      <c r="O9" s="3">
        <v>16</v>
      </c>
      <c r="P9" s="3">
        <f>B9+D9+F9+H9+J9+L9+N9</f>
        <v>4</v>
      </c>
      <c r="Q9" s="3">
        <f>C9+E9+G9+I9+K9+M9+O9</f>
        <v>4</v>
      </c>
      <c r="R9" s="5">
        <f>P9+Q9</f>
        <v>4</v>
      </c>
    </row>
    <row r="10" spans="1:18" ht="12.75">
      <c r="A10" t="s">
        <v>380</v>
      </c>
      <c r="B10" s="3">
        <v>0</v>
      </c>
      <c r="C10" s="3">
        <v>0</v>
      </c>
      <c r="D10" s="3">
        <v>1</v>
      </c>
      <c r="E10" s="3">
        <v>2</v>
      </c>
      <c r="F10" s="3">
        <v>0</v>
      </c>
      <c r="G10" s="3">
        <v>0</v>
      </c>
      <c r="H10" s="3">
        <v>4</v>
      </c>
      <c r="I10" s="3">
        <v>1</v>
      </c>
      <c r="J10" s="3">
        <v>7</v>
      </c>
      <c r="K10" s="3">
        <v>0</v>
      </c>
      <c r="L10" s="3">
        <v>1</v>
      </c>
      <c r="M10" s="3">
        <v>0</v>
      </c>
      <c r="N10" s="3">
        <v>7</v>
      </c>
      <c r="O10" s="3">
        <v>1</v>
      </c>
      <c r="P10" s="3">
        <f>B10+D10+F10+H10+J10+L10+N10</f>
        <v>4</v>
      </c>
      <c r="Q10" s="3">
        <f>C10+E10+G10+I10+K10+M10+O10</f>
        <v>4</v>
      </c>
      <c r="R10" s="5">
        <f>P10+Q10</f>
        <v>4</v>
      </c>
    </row>
    <row r="11" spans="1:18" ht="12.75">
      <c r="A11" t="s">
        <v>381</v>
      </c>
      <c r="B11" s="3">
        <v>25</v>
      </c>
      <c r="C11" s="3">
        <v>22</v>
      </c>
      <c r="D11" s="3">
        <v>0</v>
      </c>
      <c r="E11" s="3">
        <v>3</v>
      </c>
      <c r="F11" s="3">
        <v>14</v>
      </c>
      <c r="G11" s="3">
        <v>13</v>
      </c>
      <c r="H11" s="3">
        <v>3</v>
      </c>
      <c r="I11" s="3">
        <v>5</v>
      </c>
      <c r="J11" s="3">
        <v>4</v>
      </c>
      <c r="K11" s="3">
        <v>1</v>
      </c>
      <c r="L11" s="3">
        <v>1</v>
      </c>
      <c r="M11" s="3">
        <v>0</v>
      </c>
      <c r="N11" s="3">
        <v>1</v>
      </c>
      <c r="O11" s="3">
        <v>0</v>
      </c>
      <c r="P11" s="3">
        <f>B11+D11+F11+H11+J11+L11+N11</f>
        <v>4</v>
      </c>
      <c r="Q11" s="3">
        <f>C11+E11+G11+I11+K11+M11+O11</f>
        <v>4</v>
      </c>
      <c r="R11" s="5">
        <f>P11+Q11</f>
        <v>4</v>
      </c>
    </row>
    <row r="12" spans="1:18" ht="12.75">
      <c r="A12" t="s">
        <v>382</v>
      </c>
      <c r="B12" s="3">
        <v>8</v>
      </c>
      <c r="C12" s="3">
        <v>3</v>
      </c>
      <c r="D12" s="3">
        <v>0</v>
      </c>
      <c r="E12" s="3">
        <v>0</v>
      </c>
      <c r="F12" s="3">
        <v>1</v>
      </c>
      <c r="G12" s="3">
        <v>0</v>
      </c>
      <c r="H12" s="3">
        <v>10</v>
      </c>
      <c r="I12" s="3">
        <v>1</v>
      </c>
      <c r="J12" s="3">
        <v>1</v>
      </c>
      <c r="K12" s="3">
        <v>0</v>
      </c>
      <c r="L12" s="3">
        <v>0</v>
      </c>
      <c r="M12" s="3">
        <v>1</v>
      </c>
      <c r="N12" s="3">
        <v>0</v>
      </c>
      <c r="O12" s="3">
        <v>0</v>
      </c>
      <c r="P12" s="3">
        <f>B12+D12+F12+H12+J12+L12+N12</f>
        <v>4</v>
      </c>
      <c r="Q12" s="3">
        <f>C12+E12+G12+I12+K12+M12+O12</f>
        <v>4</v>
      </c>
      <c r="R12" s="5">
        <f>P12+Q12</f>
        <v>4</v>
      </c>
    </row>
    <row r="13" spans="1:18" ht="12.75">
      <c r="A13" t="s">
        <v>383</v>
      </c>
      <c r="B13" s="3">
        <v>1</v>
      </c>
      <c r="C13" s="3">
        <v>0</v>
      </c>
      <c r="D13" s="3">
        <v>1</v>
      </c>
      <c r="E13" s="3">
        <v>0</v>
      </c>
      <c r="F13" s="3">
        <v>4</v>
      </c>
      <c r="G13" s="3">
        <v>0</v>
      </c>
      <c r="H13" s="3">
        <v>1</v>
      </c>
      <c r="I13" s="3">
        <v>0</v>
      </c>
      <c r="J13" s="3">
        <v>0</v>
      </c>
      <c r="K13" s="3">
        <v>0</v>
      </c>
      <c r="L13" s="3">
        <v>0</v>
      </c>
      <c r="M13" s="3">
        <v>0</v>
      </c>
      <c r="N13" s="3">
        <v>0</v>
      </c>
      <c r="O13" s="3">
        <v>0</v>
      </c>
      <c r="P13" s="3">
        <f>B13+D13+F13+H13+J13+L13+N13</f>
        <v>4</v>
      </c>
      <c r="Q13" s="3">
        <f>C13+E13+G13+I13+K13+M13+O13</f>
        <v>4</v>
      </c>
      <c r="R13" s="5">
        <f>P13+Q13</f>
        <v>4</v>
      </c>
    </row>
    <row r="14" spans="1:18" ht="12.75">
      <c r="A14" t="s">
        <v>384</v>
      </c>
      <c r="B14" s="3">
        <v>0</v>
      </c>
      <c r="C14" s="3">
        <v>0</v>
      </c>
      <c r="D14" s="3">
        <v>4</v>
      </c>
      <c r="E14" s="3">
        <v>1</v>
      </c>
      <c r="F14" s="3">
        <v>0</v>
      </c>
      <c r="G14" s="3">
        <v>1</v>
      </c>
      <c r="H14" s="3">
        <v>0</v>
      </c>
      <c r="I14" s="3">
        <v>0</v>
      </c>
      <c r="J14" s="3">
        <v>0</v>
      </c>
      <c r="K14" s="3">
        <v>0</v>
      </c>
      <c r="L14" s="3">
        <v>0</v>
      </c>
      <c r="M14" s="3">
        <v>0</v>
      </c>
      <c r="N14" s="3">
        <v>0</v>
      </c>
      <c r="O14" s="3">
        <v>0</v>
      </c>
      <c r="P14" s="3">
        <f>B14+D14+F14+H14+J14+L14+N14</f>
        <v>4</v>
      </c>
      <c r="Q14" s="3">
        <f>C14+E14+G14+I14+K14+M14+O14</f>
        <v>4</v>
      </c>
      <c r="R14" s="5">
        <f>P14+Q14</f>
        <v>4</v>
      </c>
    </row>
    <row r="15" spans="1:18" ht="12.75">
      <c r="A15" t="s">
        <v>385</v>
      </c>
      <c r="B15" s="3">
        <v>2</v>
      </c>
      <c r="C15" s="3">
        <v>0</v>
      </c>
      <c r="D15" s="3">
        <v>1</v>
      </c>
      <c r="E15" s="3">
        <v>0</v>
      </c>
      <c r="F15" s="3">
        <v>1</v>
      </c>
      <c r="G15" s="3">
        <v>0</v>
      </c>
      <c r="H15" s="3">
        <v>0</v>
      </c>
      <c r="I15" s="3">
        <v>1</v>
      </c>
      <c r="J15" s="3">
        <v>0</v>
      </c>
      <c r="K15" s="3">
        <v>0</v>
      </c>
      <c r="L15" s="3">
        <v>0</v>
      </c>
      <c r="M15" s="3">
        <v>0</v>
      </c>
      <c r="N15" s="3">
        <v>0</v>
      </c>
      <c r="O15" s="3">
        <v>0</v>
      </c>
      <c r="P15" s="3">
        <f>B15+D15+F15+H15+J15+L15+N15</f>
        <v>4</v>
      </c>
      <c r="Q15" s="3">
        <f>C15+E15+G15+I15+K15+M15+O15</f>
        <v>4</v>
      </c>
      <c r="R15" s="5">
        <f>P15+Q15</f>
        <v>4</v>
      </c>
    </row>
    <row r="16" spans="1:18" ht="12.75">
      <c r="A16" t="s">
        <v>388</v>
      </c>
      <c r="B16" s="3">
        <v>0</v>
      </c>
      <c r="C16" s="3">
        <v>0</v>
      </c>
      <c r="D16" s="3">
        <v>0</v>
      </c>
      <c r="E16" s="3">
        <v>0</v>
      </c>
      <c r="F16" s="3">
        <v>0</v>
      </c>
      <c r="G16" s="3">
        <v>1</v>
      </c>
      <c r="H16" s="3">
        <v>0</v>
      </c>
      <c r="I16" s="3">
        <v>0</v>
      </c>
      <c r="J16" s="3">
        <v>0</v>
      </c>
      <c r="K16" s="3">
        <v>3</v>
      </c>
      <c r="L16" s="3">
        <v>0</v>
      </c>
      <c r="M16" s="3">
        <v>0</v>
      </c>
      <c r="N16" s="3">
        <v>0</v>
      </c>
      <c r="O16" s="3">
        <v>0</v>
      </c>
      <c r="P16" s="3">
        <f>B16+D16+F16+H16+J16+L16+N16</f>
        <v>4</v>
      </c>
      <c r="Q16" s="3">
        <f>C16+E16+G16+I16+K16+M16+O16</f>
        <v>4</v>
      </c>
      <c r="R16" s="5">
        <f>P16+Q16</f>
        <v>4</v>
      </c>
    </row>
    <row r="17" spans="1:18" ht="12.75">
      <c r="A17" t="s">
        <v>389</v>
      </c>
      <c r="B17" s="3">
        <v>2</v>
      </c>
      <c r="C17" s="3">
        <v>1</v>
      </c>
      <c r="D17" s="3">
        <v>1</v>
      </c>
      <c r="E17" s="3">
        <v>0</v>
      </c>
      <c r="F17" s="3">
        <v>0</v>
      </c>
      <c r="G17" s="3">
        <v>0</v>
      </c>
      <c r="H17" s="3">
        <v>2</v>
      </c>
      <c r="I17" s="3">
        <v>5</v>
      </c>
      <c r="J17" s="3">
        <v>1</v>
      </c>
      <c r="K17" s="3">
        <v>0</v>
      </c>
      <c r="L17" s="3">
        <v>0</v>
      </c>
      <c r="M17" s="3">
        <v>1</v>
      </c>
      <c r="N17" s="3">
        <v>0</v>
      </c>
      <c r="O17" s="3">
        <v>0</v>
      </c>
      <c r="P17" s="3">
        <f>B17+D17+F17+H17+J17+L17+N17</f>
        <v>4</v>
      </c>
      <c r="Q17" s="3">
        <f>C17+E17+G17+I17+K17+M17+O17</f>
        <v>4</v>
      </c>
      <c r="R17" s="5">
        <f>P17+Q17</f>
        <v>4</v>
      </c>
    </row>
    <row r="18" spans="1:18" ht="12.75">
      <c r="A18" t="s">
        <v>390</v>
      </c>
      <c r="B18" s="3">
        <v>2</v>
      </c>
      <c r="C18" s="3">
        <v>11</v>
      </c>
      <c r="D18" s="3">
        <v>0</v>
      </c>
      <c r="E18" s="3">
        <v>0</v>
      </c>
      <c r="F18" s="3">
        <v>0</v>
      </c>
      <c r="G18" s="3">
        <v>2</v>
      </c>
      <c r="H18" s="3">
        <v>0</v>
      </c>
      <c r="I18" s="3">
        <v>8</v>
      </c>
      <c r="J18" s="3">
        <v>0</v>
      </c>
      <c r="K18" s="3">
        <v>1</v>
      </c>
      <c r="L18" s="3">
        <v>0</v>
      </c>
      <c r="M18" s="3">
        <v>4</v>
      </c>
      <c r="N18" s="3">
        <v>0</v>
      </c>
      <c r="O18" s="3">
        <v>0</v>
      </c>
      <c r="P18" s="3">
        <f>B18+D18+F18+H18+J18+L18+N18</f>
        <v>4</v>
      </c>
      <c r="Q18" s="3">
        <f>C18+E18+G18+I18+K18+M18+O18</f>
        <v>4</v>
      </c>
      <c r="R18" s="5">
        <f>P18+Q18</f>
        <v>4</v>
      </c>
    </row>
    <row r="19" spans="1:18" ht="12.75">
      <c r="A19" t="s">
        <v>391</v>
      </c>
      <c r="B19" s="3">
        <v>0</v>
      </c>
      <c r="C19" s="3">
        <v>0</v>
      </c>
      <c r="D19" s="3">
        <v>1</v>
      </c>
      <c r="E19" s="3">
        <v>1</v>
      </c>
      <c r="F19" s="3">
        <v>0</v>
      </c>
      <c r="G19" s="3">
        <v>0</v>
      </c>
      <c r="H19" s="3">
        <v>0</v>
      </c>
      <c r="I19" s="3">
        <v>0</v>
      </c>
      <c r="J19" s="3">
        <v>1</v>
      </c>
      <c r="K19" s="3">
        <v>0</v>
      </c>
      <c r="L19" s="3">
        <v>0</v>
      </c>
      <c r="M19" s="3">
        <v>0</v>
      </c>
      <c r="N19" s="3">
        <v>0</v>
      </c>
      <c r="O19" s="3">
        <v>0</v>
      </c>
      <c r="P19" s="3">
        <f>B19+D19+F19+H19+J19+L19+N19</f>
        <v>4</v>
      </c>
      <c r="Q19" s="3">
        <f>C19+E19+G19+I19+K19+M19+O19</f>
        <v>4</v>
      </c>
      <c r="R19" s="5">
        <f>P19+Q19</f>
        <v>4</v>
      </c>
    </row>
    <row r="20" spans="1:18" ht="12.75">
      <c r="A20" t="s">
        <v>392</v>
      </c>
      <c r="B20" s="3">
        <v>1</v>
      </c>
      <c r="C20" s="3">
        <v>1</v>
      </c>
      <c r="D20" s="3">
        <v>1</v>
      </c>
      <c r="E20" s="3">
        <v>2</v>
      </c>
      <c r="F20" s="3">
        <v>1</v>
      </c>
      <c r="G20" s="3">
        <v>2</v>
      </c>
      <c r="H20" s="3">
        <v>2</v>
      </c>
      <c r="I20" s="3">
        <v>3</v>
      </c>
      <c r="J20" s="3">
        <v>0</v>
      </c>
      <c r="K20" s="3">
        <v>0</v>
      </c>
      <c r="L20" s="3">
        <v>0</v>
      </c>
      <c r="M20" s="3">
        <v>0</v>
      </c>
      <c r="N20" s="3">
        <v>0</v>
      </c>
      <c r="O20" s="3">
        <v>0</v>
      </c>
      <c r="P20" s="3">
        <f>B20+D20+F20+H20+J20+L20+N20</f>
        <v>4</v>
      </c>
      <c r="Q20" s="3">
        <f>C20+E20+G20+I20+K20+M20+O20</f>
        <v>4</v>
      </c>
      <c r="R20" s="5">
        <f>P20+Q20</f>
        <v>4</v>
      </c>
    </row>
    <row r="21" spans="1:18" ht="12.75">
      <c r="A21" s="2" t="s">
        <v>357</v>
      </c>
      <c r="B21" s="5">
        <f>SUM(B7:B20)</f>
        <v>4</v>
      </c>
      <c r="C21" s="5">
        <f>SUM(C7:C20)</f>
        <v>4</v>
      </c>
      <c r="D21" s="5">
        <f>SUM(D7:D20)</f>
        <v>4</v>
      </c>
      <c r="E21" s="5">
        <f>SUM(E7:E20)</f>
        <v>4</v>
      </c>
      <c r="F21" s="5">
        <f>SUM(F7:F20)</f>
        <v>4</v>
      </c>
      <c r="G21" s="5">
        <f>SUM(G7:G20)</f>
        <v>4</v>
      </c>
      <c r="H21" s="5">
        <f>SUM(H7:H20)</f>
        <v>4</v>
      </c>
      <c r="I21" s="5">
        <f>SUM(I7:I20)</f>
        <v>4</v>
      </c>
      <c r="J21" s="5">
        <f>SUM(J7:J20)</f>
        <v>4</v>
      </c>
      <c r="K21" s="5">
        <f>SUM(K7:K20)</f>
        <v>4</v>
      </c>
      <c r="L21" s="5">
        <f>SUM(L7:L20)</f>
        <v>4</v>
      </c>
      <c r="M21" s="5">
        <f>SUM(M7:M20)</f>
        <v>4</v>
      </c>
      <c r="N21" s="5">
        <f>SUM(N7:N20)</f>
        <v>4</v>
      </c>
      <c r="O21" s="5">
        <f>SUM(O7:O20)</f>
        <v>4</v>
      </c>
      <c r="P21" s="5">
        <f>SUM(P7:P20)</f>
        <v>4</v>
      </c>
      <c r="Q21" s="5">
        <f>SUM(Q7:Q20)</f>
        <v>4</v>
      </c>
      <c r="R21" s="5">
        <f>SUM(R7:R20)</f>
        <v>4</v>
      </c>
    </row>
  </sheetData>
  <printOptions/>
  <pageMargins left="0.75" right="0.75" top="1" bottom="1" header="0.5" footer="0.5"/>
  <pageSetup fitToHeight="0" fitToWidth="0"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sheetData>
    <row r="1" ht="12.75">
      <c r="A1" s="1" t="s">
        <v>425</v>
      </c>
    </row>
    <row r="3" ht="12.75">
      <c r="A3" t="s">
        <v>415</v>
      </c>
    </row>
  </sheetData>
  <printOptions/>
  <pageMargins left="0.75" right="0.75" top="1" bottom="1" header="0.5" footer="0.5"/>
  <pageSetup fitToHeight="0" fitToWidth="0"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2.75"/>
  <sheetData>
    <row r="1" ht="12.75">
      <c r="A1" s="1" t="s">
        <v>426</v>
      </c>
    </row>
    <row r="5" spans="1:5" ht="12.75">
      <c r="A5" s="2" t="s">
        <v>427</v>
      </c>
      <c r="B5" s="2" t="s">
        <v>428</v>
      </c>
      <c r="C5" s="2" t="s">
        <v>429</v>
      </c>
      <c r="D5" s="2" t="s">
        <v>430</v>
      </c>
      <c r="E5" s="2" t="s">
        <v>96</v>
      </c>
    </row>
    <row r="6" spans="1:5" ht="12.75">
      <c r="A6" t="s">
        <v>431</v>
      </c>
      <c r="B6" t="s">
        <v>432</v>
      </c>
      <c r="C6" t="s">
        <v>433</v>
      </c>
      <c r="D6" s="3">
        <v>6</v>
      </c>
      <c r="E6" s="3">
        <v>6</v>
      </c>
    </row>
    <row r="7" spans="3:5" ht="12.75">
      <c r="C7" t="s">
        <v>434</v>
      </c>
      <c r="D7" s="3">
        <v>5</v>
      </c>
      <c r="E7" s="3">
        <v>5</v>
      </c>
    </row>
    <row r="8" spans="2:5" ht="12.75">
      <c r="B8" t="s">
        <v>435</v>
      </c>
      <c r="C8" t="s">
        <v>433</v>
      </c>
      <c r="D8" s="3">
        <v>10</v>
      </c>
      <c r="E8" s="3">
        <v>10</v>
      </c>
    </row>
    <row r="9" spans="3:5" ht="12.75">
      <c r="C9" t="s">
        <v>434</v>
      </c>
      <c r="D9" s="3">
        <v>10</v>
      </c>
      <c r="E9" s="3">
        <v>10</v>
      </c>
    </row>
    <row r="10" spans="2:5" ht="12.75">
      <c r="B10" t="s">
        <v>436</v>
      </c>
      <c r="C10" t="s">
        <v>433</v>
      </c>
      <c r="D10" s="3">
        <v>8</v>
      </c>
      <c r="E10" s="3">
        <v>8</v>
      </c>
    </row>
    <row r="11" spans="3:5" ht="12.75">
      <c r="C11" t="s">
        <v>434</v>
      </c>
      <c r="D11" s="3">
        <v>8</v>
      </c>
      <c r="E11" s="3">
        <v>8</v>
      </c>
    </row>
    <row r="12" spans="1:5" ht="12.75">
      <c r="A12" t="s">
        <v>437</v>
      </c>
      <c r="B12" t="s">
        <v>432</v>
      </c>
      <c r="C12" t="s">
        <v>433</v>
      </c>
      <c r="D12" s="3">
        <v>2</v>
      </c>
      <c r="E12" s="3">
        <v>2</v>
      </c>
    </row>
    <row r="13" spans="3:5" ht="12.75">
      <c r="C13" t="s">
        <v>438</v>
      </c>
      <c r="D13" s="3">
        <v>1</v>
      </c>
      <c r="E13" s="3">
        <v>1</v>
      </c>
    </row>
    <row r="14" spans="2:5" ht="12.75">
      <c r="B14" t="s">
        <v>435</v>
      </c>
      <c r="C14" t="s">
        <v>433</v>
      </c>
      <c r="D14" s="3">
        <v>3</v>
      </c>
      <c r="E14" s="3">
        <v>3</v>
      </c>
    </row>
    <row r="15" spans="3:5" ht="12.75">
      <c r="C15" t="s">
        <v>434</v>
      </c>
      <c r="D15" s="3">
        <v>3</v>
      </c>
      <c r="E15" s="3">
        <v>3</v>
      </c>
    </row>
    <row r="16" spans="2:5" ht="12.75">
      <c r="B16" t="s">
        <v>436</v>
      </c>
      <c r="C16" t="s">
        <v>433</v>
      </c>
      <c r="D16" s="3">
        <v>1</v>
      </c>
      <c r="E16" s="3">
        <v>1</v>
      </c>
    </row>
    <row r="17" spans="3:5" ht="12.75">
      <c r="C17" t="s">
        <v>434</v>
      </c>
      <c r="D17" s="3">
        <v>1</v>
      </c>
      <c r="E17" s="3">
        <v>1</v>
      </c>
    </row>
    <row r="18" spans="3:5" ht="12.75">
      <c r="C18" t="s">
        <v>438</v>
      </c>
      <c r="D18" s="3">
        <v>1</v>
      </c>
      <c r="E18" s="3">
        <v>1</v>
      </c>
    </row>
    <row r="19" spans="1:5" ht="12.75">
      <c r="A19" t="s">
        <v>439</v>
      </c>
      <c r="B19" t="s">
        <v>440</v>
      </c>
      <c r="C19" t="s">
        <v>433</v>
      </c>
      <c r="D19" s="3">
        <v>17</v>
      </c>
      <c r="E19" s="3">
        <v>17</v>
      </c>
    </row>
    <row r="20" spans="3:5" ht="12.75">
      <c r="C20" t="s">
        <v>441</v>
      </c>
      <c r="D20" s="3">
        <v>17</v>
      </c>
      <c r="E20" s="3">
        <v>17</v>
      </c>
    </row>
    <row r="21" spans="2:5" ht="12.75">
      <c r="B21" t="s">
        <v>442</v>
      </c>
      <c r="C21" t="s">
        <v>433</v>
      </c>
      <c r="D21" s="3">
        <v>26</v>
      </c>
      <c r="E21" s="3">
        <v>26</v>
      </c>
    </row>
    <row r="22" spans="3:5" ht="12.75">
      <c r="C22" t="s">
        <v>441</v>
      </c>
      <c r="D22" s="3">
        <v>18</v>
      </c>
      <c r="E22" s="3">
        <v>18</v>
      </c>
    </row>
    <row r="23" spans="2:5" ht="12.75">
      <c r="B23" t="s">
        <v>443</v>
      </c>
      <c r="C23" t="s">
        <v>433</v>
      </c>
      <c r="D23" s="3">
        <v>9</v>
      </c>
      <c r="E23" s="3">
        <v>9</v>
      </c>
    </row>
    <row r="24" spans="3:5" ht="12.75">
      <c r="C24" t="s">
        <v>441</v>
      </c>
      <c r="D24" s="3">
        <v>3</v>
      </c>
      <c r="E24" s="3">
        <v>3</v>
      </c>
    </row>
    <row r="25" spans="2:5" ht="12.75">
      <c r="B25" t="s">
        <v>444</v>
      </c>
      <c r="C25" t="s">
        <v>445</v>
      </c>
      <c r="D25" s="3">
        <v>5</v>
      </c>
      <c r="E25" s="3">
        <v>5</v>
      </c>
    </row>
  </sheetData>
  <printOptions/>
  <pageMargins left="0.75" right="0.75" top="1" bottom="1" header="0.5" footer="0.5"/>
  <pageSetup fitToHeight="0" fitToWidth="0"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O13"/>
  <sheetViews>
    <sheetView workbookViewId="0" topLeftCell="A1">
      <selection activeCell="A1" sqref="A1"/>
    </sheetView>
  </sheetViews>
  <sheetFormatPr defaultColWidth="9.140625" defaultRowHeight="12.75"/>
  <sheetData>
    <row r="1" ht="12.75">
      <c r="A1" s="1" t="s">
        <v>446</v>
      </c>
    </row>
    <row r="5" spans="1:14" ht="12.75">
      <c r="A5" s="2" t="s">
        <v>447</v>
      </c>
      <c r="B5" s="2" t="s">
        <v>448</v>
      </c>
      <c r="D5" s="2" t="s">
        <v>449</v>
      </c>
      <c r="F5" s="2" t="s">
        <v>450</v>
      </c>
      <c r="H5" s="2" t="s">
        <v>153</v>
      </c>
      <c r="J5" s="2" t="s">
        <v>451</v>
      </c>
      <c r="L5" s="2" t="s">
        <v>452</v>
      </c>
      <c r="N5" s="2" t="s">
        <v>453</v>
      </c>
    </row>
    <row r="6" spans="2:15" ht="12.75">
      <c r="B6" t="s">
        <v>358</v>
      </c>
      <c r="C6" t="s">
        <v>359</v>
      </c>
      <c r="D6" t="s">
        <v>358</v>
      </c>
      <c r="E6" t="s">
        <v>359</v>
      </c>
      <c r="F6" t="s">
        <v>358</v>
      </c>
      <c r="G6" t="s">
        <v>359</v>
      </c>
      <c r="H6" t="s">
        <v>358</v>
      </c>
      <c r="I6" t="s">
        <v>359</v>
      </c>
      <c r="J6" t="s">
        <v>358</v>
      </c>
      <c r="K6" t="s">
        <v>359</v>
      </c>
      <c r="L6" t="s">
        <v>358</v>
      </c>
      <c r="M6" t="s">
        <v>359</v>
      </c>
      <c r="N6" t="s">
        <v>358</v>
      </c>
      <c r="O6" t="s">
        <v>359</v>
      </c>
    </row>
    <row r="7" spans="1:15" ht="12.75">
      <c r="A7" t="s">
        <v>88</v>
      </c>
      <c r="B7" s="6">
        <v>0</v>
      </c>
      <c r="C7" s="6">
        <v>0</v>
      </c>
      <c r="D7" s="6">
        <v>0</v>
      </c>
      <c r="E7" s="6">
        <v>0</v>
      </c>
      <c r="F7" s="6">
        <v>0</v>
      </c>
      <c r="G7" s="6">
        <v>0</v>
      </c>
      <c r="H7" s="6">
        <v>0</v>
      </c>
      <c r="I7" s="6">
        <v>0</v>
      </c>
      <c r="J7" s="6">
        <v>0</v>
      </c>
      <c r="K7" s="6">
        <v>0</v>
      </c>
      <c r="L7" s="6">
        <v>0</v>
      </c>
      <c r="M7" s="6">
        <v>0</v>
      </c>
      <c r="N7" s="6">
        <v>6</v>
      </c>
      <c r="O7" s="6">
        <v>2</v>
      </c>
    </row>
    <row r="8" spans="1:15" ht="12.75">
      <c r="A8" t="s">
        <v>89</v>
      </c>
      <c r="B8" s="6">
        <v>0</v>
      </c>
      <c r="C8" s="6">
        <v>0</v>
      </c>
      <c r="D8" s="6">
        <v>0</v>
      </c>
      <c r="E8" s="6">
        <v>0</v>
      </c>
      <c r="F8" s="6">
        <v>0</v>
      </c>
      <c r="G8" s="6">
        <v>0</v>
      </c>
      <c r="H8" s="6">
        <v>0</v>
      </c>
      <c r="I8" s="6">
        <v>0</v>
      </c>
      <c r="J8" s="6">
        <v>0</v>
      </c>
      <c r="K8" s="6">
        <v>0</v>
      </c>
      <c r="L8" s="6">
        <v>0</v>
      </c>
      <c r="M8" s="6">
        <v>0</v>
      </c>
      <c r="N8" s="6">
        <v>4</v>
      </c>
      <c r="O8" s="6">
        <v>4</v>
      </c>
    </row>
    <row r="9" spans="1:15" ht="12.75">
      <c r="A9" t="s">
        <v>90</v>
      </c>
      <c r="B9" s="6">
        <v>0</v>
      </c>
      <c r="C9" s="6">
        <v>0</v>
      </c>
      <c r="D9" s="6">
        <v>0</v>
      </c>
      <c r="E9" s="6">
        <v>0</v>
      </c>
      <c r="F9" s="6">
        <v>0</v>
      </c>
      <c r="G9" s="6">
        <v>0</v>
      </c>
      <c r="H9" s="6">
        <v>0</v>
      </c>
      <c r="I9" s="6">
        <v>0</v>
      </c>
      <c r="J9" s="6">
        <v>0</v>
      </c>
      <c r="K9" s="6">
        <v>0</v>
      </c>
      <c r="L9" s="6">
        <v>0</v>
      </c>
      <c r="M9" s="6">
        <v>0</v>
      </c>
      <c r="N9" s="6">
        <v>23</v>
      </c>
      <c r="O9" s="6">
        <v>8</v>
      </c>
    </row>
    <row r="10" spans="1:15" ht="12.75">
      <c r="A10" t="s">
        <v>91</v>
      </c>
      <c r="B10" s="6">
        <v>0</v>
      </c>
      <c r="C10" s="6">
        <v>0</v>
      </c>
      <c r="D10" s="6">
        <v>0</v>
      </c>
      <c r="E10" s="6">
        <v>0</v>
      </c>
      <c r="F10" s="6">
        <v>0</v>
      </c>
      <c r="G10" s="6">
        <v>0</v>
      </c>
      <c r="H10" s="6">
        <v>0</v>
      </c>
      <c r="I10" s="6">
        <v>0</v>
      </c>
      <c r="J10" s="6">
        <v>0</v>
      </c>
      <c r="K10" s="6">
        <v>0</v>
      </c>
      <c r="L10" s="6">
        <v>0</v>
      </c>
      <c r="M10" s="6">
        <v>0</v>
      </c>
      <c r="N10" s="6">
        <v>3</v>
      </c>
      <c r="O10" s="6">
        <v>0</v>
      </c>
    </row>
    <row r="11" spans="1:15" ht="12.75">
      <c r="A11" t="s">
        <v>93</v>
      </c>
      <c r="B11" s="6">
        <v>1.58</v>
      </c>
      <c r="C11" s="6">
        <v>0.62</v>
      </c>
      <c r="D11" s="6">
        <v>0</v>
      </c>
      <c r="E11" s="6">
        <v>0</v>
      </c>
      <c r="F11" s="6">
        <v>4</v>
      </c>
      <c r="G11" s="6">
        <v>7</v>
      </c>
      <c r="H11" s="6">
        <v>0</v>
      </c>
      <c r="I11" s="6">
        <v>0</v>
      </c>
      <c r="J11" s="6">
        <v>0</v>
      </c>
      <c r="K11" s="6">
        <v>0</v>
      </c>
      <c r="L11" s="6">
        <v>0</v>
      </c>
      <c r="M11" s="6">
        <v>0</v>
      </c>
      <c r="N11" s="6">
        <v>14</v>
      </c>
      <c r="O11" s="6">
        <v>7</v>
      </c>
    </row>
    <row r="12" spans="1:15" ht="12.75">
      <c r="A12" t="s">
        <v>95</v>
      </c>
      <c r="B12" s="6">
        <v>0</v>
      </c>
      <c r="C12" s="6">
        <v>0</v>
      </c>
      <c r="D12" s="6">
        <v>0</v>
      </c>
      <c r="E12" s="6">
        <v>0</v>
      </c>
      <c r="F12" s="6">
        <v>0</v>
      </c>
      <c r="G12" s="6">
        <v>4.42</v>
      </c>
      <c r="H12" s="6">
        <v>0</v>
      </c>
      <c r="I12" s="6">
        <v>0</v>
      </c>
      <c r="J12" s="6">
        <v>0</v>
      </c>
      <c r="K12" s="6">
        <v>0</v>
      </c>
      <c r="L12" s="6">
        <v>0</v>
      </c>
      <c r="M12" s="6">
        <v>0</v>
      </c>
      <c r="N12" s="6">
        <v>0</v>
      </c>
      <c r="O12" s="6">
        <v>0</v>
      </c>
    </row>
    <row r="13" spans="1:15" ht="12.75">
      <c r="A13" s="2" t="s">
        <v>357</v>
      </c>
      <c r="B13" s="7">
        <f>SUM(B7:B12)</f>
        <v>4</v>
      </c>
      <c r="C13" s="7">
        <f>SUM(C7:C12)</f>
        <v>4</v>
      </c>
      <c r="D13" s="7">
        <f>SUM(D7:D12)</f>
        <v>4</v>
      </c>
      <c r="E13" s="7">
        <f>SUM(E7:E12)</f>
        <v>4</v>
      </c>
      <c r="F13" s="7">
        <f>SUM(F7:F12)</f>
        <v>4</v>
      </c>
      <c r="G13" s="7">
        <f>SUM(G7:G12)</f>
        <v>4</v>
      </c>
      <c r="H13" s="7">
        <f>SUM(H7:H12)</f>
        <v>4</v>
      </c>
      <c r="I13" s="7">
        <f>SUM(I7:I12)</f>
        <v>4</v>
      </c>
      <c r="J13" s="7">
        <f>SUM(J7:J12)</f>
        <v>4</v>
      </c>
      <c r="K13" s="7">
        <f>SUM(K7:K12)</f>
        <v>4</v>
      </c>
      <c r="L13" s="7">
        <f>SUM(L7:L12)</f>
        <v>4</v>
      </c>
      <c r="M13" s="7">
        <f>SUM(M7:M12)</f>
        <v>4</v>
      </c>
      <c r="N13" s="7">
        <f>SUM(N7:N12)</f>
        <v>4</v>
      </c>
      <c r="O13" s="7">
        <f>SUM(O7:O12)</f>
        <v>4</v>
      </c>
    </row>
  </sheetData>
  <printOptions/>
  <pageMargins left="0.75" right="0.75" top="1" bottom="1" header="0.5" footer="0.5"/>
  <pageSetup fitToHeight="0" fitToWidth="0"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I10"/>
  <sheetViews>
    <sheetView workbookViewId="0" topLeftCell="A1">
      <selection activeCell="A1" sqref="A1"/>
    </sheetView>
  </sheetViews>
  <sheetFormatPr defaultColWidth="9.140625" defaultRowHeight="12.75"/>
  <sheetData>
    <row r="1" ht="12.75">
      <c r="A1" s="1" t="s">
        <v>454</v>
      </c>
    </row>
    <row r="5" spans="1:8" ht="12.75">
      <c r="A5" s="2" t="s">
        <v>455</v>
      </c>
      <c r="B5" s="2" t="s">
        <v>456</v>
      </c>
      <c r="D5" s="2" t="s">
        <v>457</v>
      </c>
      <c r="F5" s="2" t="s">
        <v>458</v>
      </c>
      <c r="H5" s="2" t="s">
        <v>459</v>
      </c>
    </row>
    <row r="6" spans="2:9" ht="12.75">
      <c r="B6" t="s">
        <v>358</v>
      </c>
      <c r="C6" t="s">
        <v>359</v>
      </c>
      <c r="D6" t="s">
        <v>358</v>
      </c>
      <c r="E6" t="s">
        <v>359</v>
      </c>
      <c r="F6" t="s">
        <v>358</v>
      </c>
      <c r="G6" t="s">
        <v>359</v>
      </c>
      <c r="H6" t="s">
        <v>358</v>
      </c>
      <c r="I6" t="s">
        <v>359</v>
      </c>
    </row>
    <row r="7" spans="1:9" ht="12.75">
      <c r="A7" s="2" t="s">
        <v>460</v>
      </c>
      <c r="B7" s="3">
        <v>2</v>
      </c>
      <c r="C7" s="3">
        <v>1</v>
      </c>
      <c r="D7" s="3">
        <v>0</v>
      </c>
      <c r="E7" s="3">
        <v>0</v>
      </c>
      <c r="F7" s="3">
        <v>2</v>
      </c>
      <c r="G7" s="3">
        <v>0</v>
      </c>
      <c r="H7" s="3">
        <v>0</v>
      </c>
      <c r="I7" s="3">
        <v>1</v>
      </c>
    </row>
    <row r="9" spans="1:5" ht="12.75">
      <c r="A9" s="2" t="s">
        <v>447</v>
      </c>
      <c r="E9" s="2" t="s">
        <v>461</v>
      </c>
    </row>
    <row r="10" spans="1:9" ht="12.75">
      <c r="A10" s="2" t="s">
        <v>462</v>
      </c>
      <c r="B10" s="5">
        <f>0</f>
        <v>4</v>
      </c>
      <c r="C10" s="5">
        <f>0</f>
        <v>4</v>
      </c>
      <c r="D10" s="5">
        <f>0</f>
        <v>4</v>
      </c>
      <c r="E10" s="5">
        <f>0</f>
        <v>4</v>
      </c>
      <c r="F10" s="5">
        <f>0</f>
        <v>4</v>
      </c>
      <c r="G10" s="5">
        <f>0</f>
        <v>4</v>
      </c>
      <c r="H10" s="5">
        <f>0</f>
        <v>4</v>
      </c>
      <c r="I10" s="5">
        <f>0</f>
        <v>4</v>
      </c>
    </row>
  </sheetData>
  <printOptions/>
  <pageMargins left="0.75" right="0.75" top="1" bottom="1" header="0.5" footer="0.5"/>
  <pageSetup fitToHeight="0" fitToWidth="0"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Q13"/>
  <sheetViews>
    <sheetView workbookViewId="0" topLeftCell="A1">
      <selection activeCell="A1" sqref="A1"/>
    </sheetView>
  </sheetViews>
  <sheetFormatPr defaultColWidth="9.140625" defaultRowHeight="12.75"/>
  <sheetData>
    <row r="1" ht="12.75">
      <c r="A1" s="1" t="s">
        <v>463</v>
      </c>
    </row>
    <row r="5" spans="1:16" ht="12.75">
      <c r="A5" s="2" t="s">
        <v>351</v>
      </c>
      <c r="B5" s="2" t="s">
        <v>464</v>
      </c>
      <c r="D5" s="2" t="s">
        <v>465</v>
      </c>
      <c r="F5" s="2" t="s">
        <v>466</v>
      </c>
      <c r="H5" s="2" t="s">
        <v>467</v>
      </c>
      <c r="J5" s="2" t="s">
        <v>468</v>
      </c>
      <c r="L5" s="2" t="s">
        <v>469</v>
      </c>
      <c r="N5" s="2" t="s">
        <v>470</v>
      </c>
      <c r="P5" s="2" t="s">
        <v>471</v>
      </c>
    </row>
    <row r="6" spans="2:17" ht="12.75">
      <c r="B6" t="s">
        <v>358</v>
      </c>
      <c r="C6" t="s">
        <v>359</v>
      </c>
      <c r="D6" t="s">
        <v>358</v>
      </c>
      <c r="E6" t="s">
        <v>359</v>
      </c>
      <c r="F6" t="s">
        <v>358</v>
      </c>
      <c r="G6" t="s">
        <v>359</v>
      </c>
      <c r="H6" t="s">
        <v>358</v>
      </c>
      <c r="I6" t="s">
        <v>359</v>
      </c>
      <c r="J6" t="s">
        <v>358</v>
      </c>
      <c r="K6" t="s">
        <v>359</v>
      </c>
      <c r="L6" t="s">
        <v>358</v>
      </c>
      <c r="M6" t="s">
        <v>359</v>
      </c>
      <c r="N6" t="s">
        <v>358</v>
      </c>
      <c r="O6" t="s">
        <v>359</v>
      </c>
      <c r="P6" t="s">
        <v>358</v>
      </c>
      <c r="Q6" t="s">
        <v>359</v>
      </c>
    </row>
    <row r="7" spans="1:17" ht="12.75">
      <c r="A7" t="s">
        <v>373</v>
      </c>
      <c r="B7" s="3">
        <v>2</v>
      </c>
      <c r="C7" s="3">
        <v>0</v>
      </c>
      <c r="D7" s="3">
        <v>0</v>
      </c>
      <c r="E7" s="3">
        <v>0</v>
      </c>
      <c r="F7" s="3">
        <v>0</v>
      </c>
      <c r="G7" s="3">
        <v>0</v>
      </c>
      <c r="H7" s="3">
        <v>0</v>
      </c>
      <c r="I7" s="3">
        <v>0</v>
      </c>
      <c r="J7" s="3">
        <v>0</v>
      </c>
      <c r="K7" s="3">
        <v>0</v>
      </c>
      <c r="L7" s="3">
        <v>0</v>
      </c>
      <c r="M7" s="3">
        <v>0</v>
      </c>
      <c r="N7" s="3">
        <v>0</v>
      </c>
      <c r="O7" s="3">
        <v>0</v>
      </c>
      <c r="P7" s="3">
        <v>0</v>
      </c>
      <c r="Q7" s="3">
        <v>0</v>
      </c>
    </row>
    <row r="8" spans="1:17" ht="12.75">
      <c r="A8" t="s">
        <v>380</v>
      </c>
      <c r="B8" s="3">
        <v>1</v>
      </c>
      <c r="C8" s="3">
        <v>0</v>
      </c>
      <c r="D8" s="3">
        <v>0</v>
      </c>
      <c r="E8" s="3">
        <v>0</v>
      </c>
      <c r="F8" s="3">
        <v>0</v>
      </c>
      <c r="G8" s="3">
        <v>0</v>
      </c>
      <c r="H8" s="3">
        <v>0</v>
      </c>
      <c r="I8" s="3">
        <v>0</v>
      </c>
      <c r="J8" s="3">
        <v>0</v>
      </c>
      <c r="K8" s="3">
        <v>0</v>
      </c>
      <c r="L8" s="3">
        <v>0</v>
      </c>
      <c r="M8" s="3">
        <v>0</v>
      </c>
      <c r="N8" s="3">
        <v>0</v>
      </c>
      <c r="O8" s="3">
        <v>0</v>
      </c>
      <c r="P8" s="3">
        <v>0</v>
      </c>
      <c r="Q8" s="3">
        <v>0</v>
      </c>
    </row>
    <row r="9" spans="1:17" ht="12.75">
      <c r="A9" t="s">
        <v>381</v>
      </c>
      <c r="B9" s="3">
        <v>4</v>
      </c>
      <c r="C9" s="3">
        <v>0</v>
      </c>
      <c r="D9" s="3">
        <v>0</v>
      </c>
      <c r="E9" s="3">
        <v>0</v>
      </c>
      <c r="F9" s="3">
        <v>0</v>
      </c>
      <c r="G9" s="3">
        <v>0</v>
      </c>
      <c r="H9" s="3">
        <v>0</v>
      </c>
      <c r="I9" s="3">
        <v>0</v>
      </c>
      <c r="J9" s="3">
        <v>0</v>
      </c>
      <c r="K9" s="3">
        <v>0</v>
      </c>
      <c r="L9" s="3">
        <v>0</v>
      </c>
      <c r="M9" s="3">
        <v>0</v>
      </c>
      <c r="N9" s="3">
        <v>0</v>
      </c>
      <c r="O9" s="3">
        <v>0</v>
      </c>
      <c r="P9" s="3">
        <v>0</v>
      </c>
      <c r="Q9" s="3">
        <v>0</v>
      </c>
    </row>
    <row r="10" spans="1:17" ht="12.75">
      <c r="A10" t="s">
        <v>382</v>
      </c>
      <c r="B10" s="3">
        <v>2</v>
      </c>
      <c r="C10" s="3">
        <v>0</v>
      </c>
      <c r="D10" s="3">
        <v>0</v>
      </c>
      <c r="E10" s="3">
        <v>0</v>
      </c>
      <c r="F10" s="3">
        <v>0</v>
      </c>
      <c r="G10" s="3">
        <v>0</v>
      </c>
      <c r="H10" s="3">
        <v>0</v>
      </c>
      <c r="I10" s="3">
        <v>0</v>
      </c>
      <c r="J10" s="3">
        <v>0</v>
      </c>
      <c r="K10" s="3">
        <v>0</v>
      </c>
      <c r="L10" s="3">
        <v>0</v>
      </c>
      <c r="M10" s="3">
        <v>0</v>
      </c>
      <c r="N10" s="3">
        <v>0</v>
      </c>
      <c r="O10" s="3">
        <v>0</v>
      </c>
      <c r="P10" s="3">
        <v>0</v>
      </c>
      <c r="Q10" s="3">
        <v>0</v>
      </c>
    </row>
    <row r="11" spans="1:17" ht="12.75">
      <c r="A11" t="s">
        <v>389</v>
      </c>
      <c r="B11" s="3">
        <v>1</v>
      </c>
      <c r="C11" s="3">
        <v>2</v>
      </c>
      <c r="D11" s="3">
        <v>0</v>
      </c>
      <c r="E11" s="3">
        <v>0</v>
      </c>
      <c r="F11" s="3">
        <v>0</v>
      </c>
      <c r="G11" s="3">
        <v>0</v>
      </c>
      <c r="H11" s="3">
        <v>0</v>
      </c>
      <c r="I11" s="3">
        <v>0</v>
      </c>
      <c r="J11" s="3">
        <v>0</v>
      </c>
      <c r="K11" s="3">
        <v>0</v>
      </c>
      <c r="L11" s="3">
        <v>0</v>
      </c>
      <c r="M11" s="3">
        <v>0</v>
      </c>
      <c r="N11" s="3">
        <v>0</v>
      </c>
      <c r="O11" s="3">
        <v>0</v>
      </c>
      <c r="P11" s="3">
        <v>0</v>
      </c>
      <c r="Q11" s="3">
        <v>0</v>
      </c>
    </row>
    <row r="12" spans="1:17" ht="12.75">
      <c r="A12" t="s">
        <v>390</v>
      </c>
      <c r="B12" s="3">
        <v>0</v>
      </c>
      <c r="C12" s="3">
        <v>2</v>
      </c>
      <c r="D12" s="3">
        <v>0</v>
      </c>
      <c r="E12" s="3">
        <v>0</v>
      </c>
      <c r="F12" s="3">
        <v>0</v>
      </c>
      <c r="G12" s="3">
        <v>0</v>
      </c>
      <c r="H12" s="3">
        <v>0</v>
      </c>
      <c r="I12" s="3">
        <v>0</v>
      </c>
      <c r="J12" s="3">
        <v>0</v>
      </c>
      <c r="K12" s="3">
        <v>0</v>
      </c>
      <c r="L12" s="3">
        <v>0</v>
      </c>
      <c r="M12" s="3">
        <v>0</v>
      </c>
      <c r="N12" s="3">
        <v>0</v>
      </c>
      <c r="O12" s="3">
        <v>0</v>
      </c>
      <c r="P12" s="3">
        <v>0</v>
      </c>
      <c r="Q12" s="3">
        <v>0</v>
      </c>
    </row>
    <row r="13" spans="1:17" ht="12.75">
      <c r="A13" s="2" t="s">
        <v>357</v>
      </c>
      <c r="B13" s="5">
        <f>SUM(B7:B12)</f>
        <v>4</v>
      </c>
      <c r="C13" s="5">
        <f>SUM(C7:C12)</f>
        <v>4</v>
      </c>
      <c r="D13" s="5">
        <f>SUM(D7:D12)</f>
        <v>4</v>
      </c>
      <c r="E13" s="5">
        <f>SUM(E7:E12)</f>
        <v>4</v>
      </c>
      <c r="F13" s="5">
        <f>SUM(F7:F12)</f>
        <v>4</v>
      </c>
      <c r="G13" s="5">
        <f>SUM(G7:G12)</f>
        <v>4</v>
      </c>
      <c r="H13" s="5">
        <f>SUM(H7:H12)</f>
        <v>4</v>
      </c>
      <c r="I13" s="5">
        <f>SUM(I7:I12)</f>
        <v>4</v>
      </c>
      <c r="J13" s="5">
        <f>SUM(J7:J12)</f>
        <v>4</v>
      </c>
      <c r="K13" s="5">
        <f>SUM(K7:K12)</f>
        <v>4</v>
      </c>
      <c r="L13" s="5">
        <f>SUM(L7:L12)</f>
        <v>4</v>
      </c>
      <c r="M13" s="5">
        <f>SUM(M7:M12)</f>
        <v>4</v>
      </c>
      <c r="N13" s="5">
        <f>SUM(N7:N12)</f>
        <v>4</v>
      </c>
      <c r="O13" s="5">
        <f>SUM(O7:O12)</f>
        <v>4</v>
      </c>
      <c r="P13" s="5">
        <f>SUM(P7:P12)</f>
        <v>4</v>
      </c>
      <c r="Q13" s="5">
        <f>SUM(Q7:Q12)</f>
        <v>4</v>
      </c>
    </row>
  </sheetData>
  <printOptions/>
  <pageMargins left="0.75" right="0.75" top="1" bottom="1" header="0.5" footer="0.5"/>
  <pageSetup fitToHeight="0" fitToWidth="0" horizontalDpi="300" verticalDpi="300" orientation="portrait" paperSize="9"/>
</worksheet>
</file>

<file path=xl/worksheets/sheet17.xml><?xml version="1.0" encoding="utf-8"?>
<worksheet xmlns="http://schemas.openxmlformats.org/spreadsheetml/2006/main" xmlns:r="http://schemas.openxmlformats.org/officeDocument/2006/relationships">
  <dimension ref="A1:C12"/>
  <sheetViews>
    <sheetView workbookViewId="0" topLeftCell="A1">
      <selection activeCell="A1" sqref="A1"/>
    </sheetView>
  </sheetViews>
  <sheetFormatPr defaultColWidth="9.140625" defaultRowHeight="12.75"/>
  <sheetData>
    <row r="1" ht="12.75">
      <c r="A1" s="1" t="s">
        <v>472</v>
      </c>
    </row>
    <row r="5" spans="1:3" ht="12.75">
      <c r="A5" s="2" t="s">
        <v>473</v>
      </c>
      <c r="B5" s="2" t="s">
        <v>474</v>
      </c>
      <c r="C5" s="2" t="s">
        <v>475</v>
      </c>
    </row>
    <row r="7" spans="1:3" ht="12.75">
      <c r="A7" t="s">
        <v>364</v>
      </c>
      <c r="B7" t="s">
        <v>363</v>
      </c>
      <c r="C7" s="3">
        <v>1</v>
      </c>
    </row>
    <row r="8" spans="1:3" ht="12.75">
      <c r="A8" s="2" t="s">
        <v>476</v>
      </c>
      <c r="C8" s="5">
        <f>SUM(C6:C7)</f>
        <v>4</v>
      </c>
    </row>
    <row r="11" spans="1:3" ht="12.75">
      <c r="A11" t="s">
        <v>477</v>
      </c>
      <c r="B11" t="s">
        <v>379</v>
      </c>
      <c r="C11" s="3">
        <v>1</v>
      </c>
    </row>
    <row r="12" spans="1:3" ht="12.75">
      <c r="A12" s="2" t="s">
        <v>476</v>
      </c>
      <c r="C12" s="5">
        <f>SUM(C10:C11)</f>
        <v>4</v>
      </c>
    </row>
  </sheetData>
  <printOptions/>
  <pageMargins left="0.75" right="0.75" top="1" bottom="1" header="0.5" footer="0.5"/>
  <pageSetup fitToHeight="0" fitToWidth="0" horizontalDpi="300" verticalDpi="300" orientation="portrait" paperSize="9"/>
</worksheet>
</file>

<file path=xl/worksheets/sheet18.xml><?xml version="1.0" encoding="utf-8"?>
<worksheet xmlns="http://schemas.openxmlformats.org/spreadsheetml/2006/main" xmlns:r="http://schemas.openxmlformats.org/officeDocument/2006/relationships">
  <dimension ref="A1:R20"/>
  <sheetViews>
    <sheetView workbookViewId="0" topLeftCell="A1">
      <selection activeCell="A1" sqref="A1"/>
    </sheetView>
  </sheetViews>
  <sheetFormatPr defaultColWidth="9.140625" defaultRowHeight="12.75"/>
  <sheetData>
    <row r="1" ht="12.75">
      <c r="A1" s="1" t="s">
        <v>478</v>
      </c>
    </row>
    <row r="5" spans="2:18" ht="12.75">
      <c r="B5" s="2" t="s">
        <v>479</v>
      </c>
      <c r="D5" s="2" t="s">
        <v>480</v>
      </c>
      <c r="F5" s="2" t="s">
        <v>481</v>
      </c>
      <c r="H5" s="2" t="s">
        <v>482</v>
      </c>
      <c r="J5" s="2" t="s">
        <v>483</v>
      </c>
      <c r="L5" s="2" t="s">
        <v>484</v>
      </c>
      <c r="N5" s="2" t="s">
        <v>485</v>
      </c>
      <c r="P5" s="2" t="s">
        <v>486</v>
      </c>
      <c r="R5" s="2" t="s">
        <v>357</v>
      </c>
    </row>
    <row r="6" spans="1:17" ht="12.75">
      <c r="A6" s="2" t="s">
        <v>351</v>
      </c>
      <c r="B6" t="s">
        <v>358</v>
      </c>
      <c r="C6" t="s">
        <v>359</v>
      </c>
      <c r="D6" t="s">
        <v>358</v>
      </c>
      <c r="E6" t="s">
        <v>359</v>
      </c>
      <c r="F6" t="s">
        <v>358</v>
      </c>
      <c r="G6" t="s">
        <v>359</v>
      </c>
      <c r="H6" t="s">
        <v>358</v>
      </c>
      <c r="I6" t="s">
        <v>359</v>
      </c>
      <c r="J6" t="s">
        <v>358</v>
      </c>
      <c r="K6" t="s">
        <v>359</v>
      </c>
      <c r="L6" t="s">
        <v>358</v>
      </c>
      <c r="M6" t="s">
        <v>359</v>
      </c>
      <c r="N6" t="s">
        <v>358</v>
      </c>
      <c r="O6" t="s">
        <v>359</v>
      </c>
      <c r="P6" t="s">
        <v>358</v>
      </c>
      <c r="Q6" t="s">
        <v>359</v>
      </c>
    </row>
    <row r="7" spans="1:18" ht="12.75">
      <c r="A7" t="s">
        <v>361</v>
      </c>
      <c r="B7" s="3">
        <v>0</v>
      </c>
      <c r="C7" s="3">
        <v>0</v>
      </c>
      <c r="D7" s="3">
        <v>1</v>
      </c>
      <c r="E7" s="3">
        <v>0</v>
      </c>
      <c r="F7" s="3">
        <v>0</v>
      </c>
      <c r="G7" s="3">
        <v>0</v>
      </c>
      <c r="H7" s="3">
        <v>0</v>
      </c>
      <c r="I7" s="3">
        <v>0</v>
      </c>
      <c r="J7" s="3">
        <v>0</v>
      </c>
      <c r="K7" s="3">
        <v>0</v>
      </c>
      <c r="L7" s="3">
        <v>0</v>
      </c>
      <c r="M7" s="3">
        <v>0</v>
      </c>
      <c r="N7" s="3">
        <v>0</v>
      </c>
      <c r="O7" s="3">
        <v>0</v>
      </c>
      <c r="P7" s="3">
        <v>0</v>
      </c>
      <c r="Q7" s="3">
        <v>0</v>
      </c>
      <c r="R7" s="5">
        <f>SUM(B7:Q7)</f>
        <v>4</v>
      </c>
    </row>
    <row r="8" spans="1:18" ht="12.75">
      <c r="A8" t="s">
        <v>362</v>
      </c>
      <c r="B8" s="3">
        <v>0</v>
      </c>
      <c r="C8" s="3">
        <v>0</v>
      </c>
      <c r="D8" s="3">
        <v>1</v>
      </c>
      <c r="E8" s="3">
        <v>0</v>
      </c>
      <c r="F8" s="3">
        <v>0</v>
      </c>
      <c r="G8" s="3">
        <v>0</v>
      </c>
      <c r="H8" s="3">
        <v>0</v>
      </c>
      <c r="I8" s="3">
        <v>0</v>
      </c>
      <c r="J8" s="3">
        <v>0</v>
      </c>
      <c r="K8" s="3">
        <v>0</v>
      </c>
      <c r="L8" s="3">
        <v>0</v>
      </c>
      <c r="M8" s="3">
        <v>0</v>
      </c>
      <c r="N8" s="3">
        <v>0</v>
      </c>
      <c r="O8" s="3">
        <v>0</v>
      </c>
      <c r="P8" s="3">
        <v>0</v>
      </c>
      <c r="Q8" s="3">
        <v>0</v>
      </c>
      <c r="R8" s="5">
        <f>SUM(B8:Q8)</f>
        <v>4</v>
      </c>
    </row>
    <row r="9" spans="1:18" ht="12.75">
      <c r="A9" t="s">
        <v>363</v>
      </c>
      <c r="B9" s="3">
        <v>0</v>
      </c>
      <c r="C9" s="3">
        <v>0</v>
      </c>
      <c r="D9" s="3">
        <v>0</v>
      </c>
      <c r="E9" s="3">
        <v>0</v>
      </c>
      <c r="F9" s="3">
        <v>0</v>
      </c>
      <c r="G9" s="3">
        <v>0</v>
      </c>
      <c r="H9" s="3">
        <v>0</v>
      </c>
      <c r="I9" s="3">
        <v>0</v>
      </c>
      <c r="J9" s="3">
        <v>0</v>
      </c>
      <c r="K9" s="3">
        <v>0</v>
      </c>
      <c r="L9" s="3">
        <v>0</v>
      </c>
      <c r="M9" s="3">
        <v>0</v>
      </c>
      <c r="N9" s="3">
        <v>0</v>
      </c>
      <c r="O9" s="3">
        <v>0</v>
      </c>
      <c r="P9" s="3">
        <v>1</v>
      </c>
      <c r="Q9" s="3">
        <v>0</v>
      </c>
      <c r="R9" s="5">
        <f>SUM(B9:Q9)</f>
        <v>4</v>
      </c>
    </row>
    <row r="10" spans="1:18" ht="12.75">
      <c r="A10" t="s">
        <v>364</v>
      </c>
      <c r="B10" s="3">
        <v>0</v>
      </c>
      <c r="C10" s="3">
        <v>0</v>
      </c>
      <c r="D10" s="3">
        <v>1</v>
      </c>
      <c r="E10" s="3">
        <v>0</v>
      </c>
      <c r="F10" s="3">
        <v>0</v>
      </c>
      <c r="G10" s="3">
        <v>0</v>
      </c>
      <c r="H10" s="3">
        <v>0</v>
      </c>
      <c r="I10" s="3">
        <v>0</v>
      </c>
      <c r="J10" s="3">
        <v>0</v>
      </c>
      <c r="K10" s="3">
        <v>0</v>
      </c>
      <c r="L10" s="3">
        <v>0</v>
      </c>
      <c r="M10" s="3">
        <v>0</v>
      </c>
      <c r="N10" s="3">
        <v>0</v>
      </c>
      <c r="O10" s="3">
        <v>0</v>
      </c>
      <c r="P10" s="3">
        <v>0</v>
      </c>
      <c r="Q10" s="3">
        <v>0</v>
      </c>
      <c r="R10" s="5">
        <f>SUM(B10:Q10)</f>
        <v>4</v>
      </c>
    </row>
    <row r="11" spans="1:18" ht="12.75">
      <c r="A11" t="s">
        <v>365</v>
      </c>
      <c r="B11" s="3">
        <v>0</v>
      </c>
      <c r="C11" s="3">
        <v>0</v>
      </c>
      <c r="D11" s="3">
        <v>1</v>
      </c>
      <c r="E11" s="3">
        <v>0</v>
      </c>
      <c r="F11" s="3">
        <v>0</v>
      </c>
      <c r="G11" s="3">
        <v>0</v>
      </c>
      <c r="H11" s="3">
        <v>0</v>
      </c>
      <c r="I11" s="3">
        <v>0</v>
      </c>
      <c r="J11" s="3">
        <v>0</v>
      </c>
      <c r="K11" s="3">
        <v>0</v>
      </c>
      <c r="L11" s="3">
        <v>0</v>
      </c>
      <c r="M11" s="3">
        <v>0</v>
      </c>
      <c r="N11" s="3">
        <v>0</v>
      </c>
      <c r="O11" s="3">
        <v>0</v>
      </c>
      <c r="P11" s="3">
        <v>0</v>
      </c>
      <c r="Q11" s="3">
        <v>0</v>
      </c>
      <c r="R11" s="5">
        <f>SUM(B11:Q11)</f>
        <v>4</v>
      </c>
    </row>
    <row r="12" spans="1:18" ht="12.75">
      <c r="A12" t="s">
        <v>366</v>
      </c>
      <c r="B12" s="3">
        <v>0</v>
      </c>
      <c r="C12" s="3">
        <v>0</v>
      </c>
      <c r="D12" s="3">
        <v>0</v>
      </c>
      <c r="E12" s="3">
        <v>1</v>
      </c>
      <c r="F12" s="3">
        <v>0</v>
      </c>
      <c r="G12" s="3">
        <v>0</v>
      </c>
      <c r="H12" s="3">
        <v>0</v>
      </c>
      <c r="I12" s="3">
        <v>0</v>
      </c>
      <c r="J12" s="3">
        <v>0</v>
      </c>
      <c r="K12" s="3">
        <v>0</v>
      </c>
      <c r="L12" s="3">
        <v>0</v>
      </c>
      <c r="M12" s="3">
        <v>0</v>
      </c>
      <c r="N12" s="3">
        <v>0</v>
      </c>
      <c r="O12" s="3">
        <v>0</v>
      </c>
      <c r="P12" s="3">
        <v>0</v>
      </c>
      <c r="Q12" s="3">
        <v>0</v>
      </c>
      <c r="R12" s="5">
        <f>SUM(B12:Q12)</f>
        <v>4</v>
      </c>
    </row>
    <row r="13" spans="1:18" ht="12.75">
      <c r="A13" t="s">
        <v>374</v>
      </c>
      <c r="B13" s="3">
        <v>0</v>
      </c>
      <c r="C13" s="3">
        <v>0</v>
      </c>
      <c r="D13" s="3">
        <v>1</v>
      </c>
      <c r="E13" s="3">
        <v>0</v>
      </c>
      <c r="F13" s="3">
        <v>0</v>
      </c>
      <c r="G13" s="3">
        <v>0</v>
      </c>
      <c r="H13" s="3">
        <v>0</v>
      </c>
      <c r="I13" s="3">
        <v>0</v>
      </c>
      <c r="J13" s="3">
        <v>0</v>
      </c>
      <c r="K13" s="3">
        <v>0</v>
      </c>
      <c r="L13" s="3">
        <v>0</v>
      </c>
      <c r="M13" s="3">
        <v>0</v>
      </c>
      <c r="N13" s="3">
        <v>0</v>
      </c>
      <c r="O13" s="3">
        <v>0</v>
      </c>
      <c r="P13" s="3">
        <v>0</v>
      </c>
      <c r="Q13" s="3">
        <v>0</v>
      </c>
      <c r="R13" s="5">
        <f>SUM(B13:Q13)</f>
        <v>4</v>
      </c>
    </row>
    <row r="14" spans="1:18" ht="12.75">
      <c r="A14" t="s">
        <v>375</v>
      </c>
      <c r="B14" s="3">
        <v>0</v>
      </c>
      <c r="C14" s="3">
        <v>0</v>
      </c>
      <c r="D14" s="3">
        <v>0</v>
      </c>
      <c r="E14" s="3">
        <v>0</v>
      </c>
      <c r="F14" s="3">
        <v>0</v>
      </c>
      <c r="G14" s="3">
        <v>0</v>
      </c>
      <c r="H14" s="3">
        <v>0</v>
      </c>
      <c r="I14" s="3">
        <v>0</v>
      </c>
      <c r="J14" s="3">
        <v>0</v>
      </c>
      <c r="K14" s="3">
        <v>0</v>
      </c>
      <c r="L14" s="3">
        <v>0</v>
      </c>
      <c r="M14" s="3">
        <v>0</v>
      </c>
      <c r="N14" s="3">
        <v>0</v>
      </c>
      <c r="O14" s="3">
        <v>0</v>
      </c>
      <c r="P14" s="3">
        <v>1</v>
      </c>
      <c r="Q14" s="3">
        <v>0</v>
      </c>
      <c r="R14" s="5">
        <f>SUM(B14:Q14)</f>
        <v>4</v>
      </c>
    </row>
    <row r="15" spans="1:18" ht="12.75">
      <c r="A15" t="s">
        <v>385</v>
      </c>
      <c r="B15" s="3">
        <v>0</v>
      </c>
      <c r="C15" s="3">
        <v>0</v>
      </c>
      <c r="D15" s="3">
        <v>1</v>
      </c>
      <c r="E15" s="3">
        <v>0</v>
      </c>
      <c r="F15" s="3">
        <v>0</v>
      </c>
      <c r="G15" s="3">
        <v>0</v>
      </c>
      <c r="H15" s="3">
        <v>0</v>
      </c>
      <c r="I15" s="3">
        <v>0</v>
      </c>
      <c r="J15" s="3">
        <v>0</v>
      </c>
      <c r="K15" s="3">
        <v>0</v>
      </c>
      <c r="L15" s="3">
        <v>0</v>
      </c>
      <c r="M15" s="3">
        <v>0</v>
      </c>
      <c r="N15" s="3">
        <v>0</v>
      </c>
      <c r="O15" s="3">
        <v>0</v>
      </c>
      <c r="P15" s="3">
        <v>0</v>
      </c>
      <c r="Q15" s="3">
        <v>0</v>
      </c>
      <c r="R15" s="5">
        <f>SUM(B15:Q15)</f>
        <v>4</v>
      </c>
    </row>
    <row r="16" spans="1:18" ht="12.75">
      <c r="A16" t="s">
        <v>386</v>
      </c>
      <c r="B16" s="3">
        <v>0</v>
      </c>
      <c r="C16" s="3">
        <v>0</v>
      </c>
      <c r="D16" s="3">
        <v>0</v>
      </c>
      <c r="E16" s="3">
        <v>0</v>
      </c>
      <c r="F16" s="3">
        <v>0</v>
      </c>
      <c r="G16" s="3">
        <v>0</v>
      </c>
      <c r="H16" s="3">
        <v>0</v>
      </c>
      <c r="I16" s="3">
        <v>0</v>
      </c>
      <c r="J16" s="3">
        <v>0</v>
      </c>
      <c r="K16" s="3">
        <v>0</v>
      </c>
      <c r="L16" s="3">
        <v>0</v>
      </c>
      <c r="M16" s="3">
        <v>0</v>
      </c>
      <c r="N16" s="3">
        <v>0</v>
      </c>
      <c r="O16" s="3">
        <v>0</v>
      </c>
      <c r="P16" s="3">
        <v>0</v>
      </c>
      <c r="Q16" s="3">
        <v>1</v>
      </c>
      <c r="R16" s="5">
        <f>SUM(B16:Q16)</f>
        <v>4</v>
      </c>
    </row>
    <row r="17" spans="1:18" ht="12.75">
      <c r="A17" t="s">
        <v>388</v>
      </c>
      <c r="B17" s="3">
        <v>0</v>
      </c>
      <c r="C17" s="3">
        <v>0</v>
      </c>
      <c r="D17" s="3">
        <v>0</v>
      </c>
      <c r="E17" s="3">
        <v>0</v>
      </c>
      <c r="F17" s="3">
        <v>0</v>
      </c>
      <c r="G17" s="3">
        <v>0</v>
      </c>
      <c r="H17" s="3">
        <v>0</v>
      </c>
      <c r="I17" s="3">
        <v>2</v>
      </c>
      <c r="J17" s="3">
        <v>0</v>
      </c>
      <c r="K17" s="3">
        <v>0</v>
      </c>
      <c r="L17" s="3">
        <v>0</v>
      </c>
      <c r="M17" s="3">
        <v>0</v>
      </c>
      <c r="N17" s="3">
        <v>0</v>
      </c>
      <c r="O17" s="3">
        <v>0</v>
      </c>
      <c r="P17" s="3">
        <v>0</v>
      </c>
      <c r="Q17" s="3">
        <v>0</v>
      </c>
      <c r="R17" s="5">
        <f>SUM(B17:Q17)</f>
        <v>4</v>
      </c>
    </row>
    <row r="18" spans="1:18" ht="12.75">
      <c r="A18" t="s">
        <v>390</v>
      </c>
      <c r="B18" s="3">
        <v>0</v>
      </c>
      <c r="C18" s="3">
        <v>0</v>
      </c>
      <c r="D18" s="3">
        <v>0</v>
      </c>
      <c r="E18" s="3">
        <v>0</v>
      </c>
      <c r="F18" s="3">
        <v>0</v>
      </c>
      <c r="G18" s="3">
        <v>0</v>
      </c>
      <c r="H18" s="3">
        <v>0</v>
      </c>
      <c r="I18" s="3">
        <v>2</v>
      </c>
      <c r="J18" s="3">
        <v>0</v>
      </c>
      <c r="K18" s="3">
        <v>0</v>
      </c>
      <c r="L18" s="3">
        <v>0</v>
      </c>
      <c r="M18" s="3">
        <v>0</v>
      </c>
      <c r="N18" s="3">
        <v>0</v>
      </c>
      <c r="O18" s="3">
        <v>0</v>
      </c>
      <c r="P18" s="3">
        <v>0</v>
      </c>
      <c r="Q18" s="3">
        <v>2</v>
      </c>
      <c r="R18" s="5">
        <f>SUM(B18:Q18)</f>
        <v>4</v>
      </c>
    </row>
    <row r="19" spans="1:18" ht="12.75">
      <c r="A19" t="s">
        <v>392</v>
      </c>
      <c r="B19" s="3">
        <v>0</v>
      </c>
      <c r="C19" s="3">
        <v>0</v>
      </c>
      <c r="D19" s="3">
        <v>0</v>
      </c>
      <c r="E19" s="3">
        <v>1</v>
      </c>
      <c r="F19" s="3">
        <v>0</v>
      </c>
      <c r="G19" s="3">
        <v>0</v>
      </c>
      <c r="H19" s="3">
        <v>0</v>
      </c>
      <c r="I19" s="3">
        <v>0</v>
      </c>
      <c r="J19" s="3">
        <v>0</v>
      </c>
      <c r="K19" s="3">
        <v>0</v>
      </c>
      <c r="L19" s="3">
        <v>0</v>
      </c>
      <c r="M19" s="3">
        <v>0</v>
      </c>
      <c r="N19" s="3">
        <v>0</v>
      </c>
      <c r="O19" s="3">
        <v>0</v>
      </c>
      <c r="P19" s="3">
        <v>0</v>
      </c>
      <c r="Q19" s="3">
        <v>0</v>
      </c>
      <c r="R19" s="5">
        <f>SUM(B19:Q19)</f>
        <v>4</v>
      </c>
    </row>
    <row r="20" spans="1:18" ht="12.75">
      <c r="A20" s="2" t="s">
        <v>357</v>
      </c>
      <c r="B20" s="5">
        <f>SUM(B7:B19)</f>
        <v>4</v>
      </c>
      <c r="C20" s="5">
        <f>SUM(C7:C19)</f>
        <v>4</v>
      </c>
      <c r="D20" s="5">
        <f>SUM(D7:D19)</f>
        <v>4</v>
      </c>
      <c r="E20" s="5">
        <f>SUM(E7:E19)</f>
        <v>4</v>
      </c>
      <c r="F20" s="5">
        <f>SUM(F7:F19)</f>
        <v>4</v>
      </c>
      <c r="G20" s="5">
        <f>SUM(G7:G19)</f>
        <v>4</v>
      </c>
      <c r="H20" s="5">
        <f>SUM(H7:H19)</f>
        <v>4</v>
      </c>
      <c r="I20" s="5">
        <f>SUM(I7:I19)</f>
        <v>4</v>
      </c>
      <c r="J20" s="5">
        <f>SUM(J7:J19)</f>
        <v>4</v>
      </c>
      <c r="K20" s="5">
        <f>SUM(K7:K19)</f>
        <v>4</v>
      </c>
      <c r="L20" s="5">
        <f>SUM(L7:L19)</f>
        <v>4</v>
      </c>
      <c r="M20" s="5">
        <f>SUM(M7:M19)</f>
        <v>4</v>
      </c>
      <c r="N20" s="5">
        <f>SUM(N7:N19)</f>
        <v>4</v>
      </c>
      <c r="O20" s="5">
        <f>SUM(O7:O19)</f>
        <v>4</v>
      </c>
      <c r="P20" s="5">
        <f>SUM(P7:P19)</f>
        <v>4</v>
      </c>
      <c r="Q20" s="5">
        <f>SUM(Q7:Q19)</f>
        <v>4</v>
      </c>
      <c r="R20" s="5">
        <f>SUM(R7:R19)</f>
        <v>4</v>
      </c>
    </row>
  </sheetData>
  <printOptions/>
  <pageMargins left="0.75" right="0.75" top="1" bottom="1" header="0.5" footer="0.5"/>
  <pageSetup fitToHeight="0" fitToWidth="0" horizontalDpi="300" verticalDpi="300" orientation="portrait" paperSize="9"/>
</worksheet>
</file>

<file path=xl/worksheets/sheet19.xml><?xml version="1.0" encoding="utf-8"?>
<worksheet xmlns="http://schemas.openxmlformats.org/spreadsheetml/2006/main" xmlns:r="http://schemas.openxmlformats.org/officeDocument/2006/relationships">
  <dimension ref="A1:R18"/>
  <sheetViews>
    <sheetView workbookViewId="0" topLeftCell="A1">
      <selection activeCell="A1" sqref="A1"/>
    </sheetView>
  </sheetViews>
  <sheetFormatPr defaultColWidth="9.140625" defaultRowHeight="12.75"/>
  <sheetData>
    <row r="1" ht="12.75">
      <c r="A1" s="1" t="s">
        <v>487</v>
      </c>
    </row>
    <row r="5" spans="2:18" ht="12.75">
      <c r="B5" s="2" t="s">
        <v>488</v>
      </c>
      <c r="D5" s="2" t="s">
        <v>486</v>
      </c>
      <c r="F5" s="2" t="s">
        <v>489</v>
      </c>
      <c r="H5" s="2" t="s">
        <v>490</v>
      </c>
      <c r="J5" s="2" t="s">
        <v>491</v>
      </c>
      <c r="L5" s="2" t="s">
        <v>492</v>
      </c>
      <c r="N5" s="2" t="s">
        <v>493</v>
      </c>
      <c r="P5" s="2" t="s">
        <v>494</v>
      </c>
      <c r="R5" s="2" t="s">
        <v>495</v>
      </c>
    </row>
    <row r="6" spans="1:17" ht="12.75">
      <c r="A6" s="2" t="s">
        <v>351</v>
      </c>
      <c r="B6" t="s">
        <v>358</v>
      </c>
      <c r="C6" t="s">
        <v>359</v>
      </c>
      <c r="D6" t="s">
        <v>358</v>
      </c>
      <c r="E6" t="s">
        <v>359</v>
      </c>
      <c r="F6" t="s">
        <v>358</v>
      </c>
      <c r="G6" t="s">
        <v>359</v>
      </c>
      <c r="H6" t="s">
        <v>358</v>
      </c>
      <c r="I6" t="s">
        <v>359</v>
      </c>
      <c r="J6" t="s">
        <v>358</v>
      </c>
      <c r="K6" t="s">
        <v>359</v>
      </c>
      <c r="L6" t="s">
        <v>358</v>
      </c>
      <c r="M6" t="s">
        <v>359</v>
      </c>
      <c r="N6" t="s">
        <v>358</v>
      </c>
      <c r="O6" t="s">
        <v>359</v>
      </c>
      <c r="P6" t="s">
        <v>358</v>
      </c>
      <c r="Q6" t="s">
        <v>359</v>
      </c>
    </row>
    <row r="7" spans="1:18" ht="12.75">
      <c r="A7" t="s">
        <v>361</v>
      </c>
      <c r="B7" s="3">
        <v>0</v>
      </c>
      <c r="C7" s="3">
        <v>0</v>
      </c>
      <c r="D7" s="3">
        <v>1</v>
      </c>
      <c r="E7" s="3">
        <v>0</v>
      </c>
      <c r="F7" s="3">
        <v>0</v>
      </c>
      <c r="G7" s="3">
        <v>0</v>
      </c>
      <c r="H7" s="3">
        <v>0</v>
      </c>
      <c r="I7" s="3">
        <v>0</v>
      </c>
      <c r="J7" s="3">
        <v>0</v>
      </c>
      <c r="K7" s="3">
        <v>0</v>
      </c>
      <c r="L7" s="3">
        <v>0</v>
      </c>
      <c r="M7" s="3">
        <v>0</v>
      </c>
      <c r="N7" s="3">
        <v>0</v>
      </c>
      <c r="O7" s="3">
        <v>0</v>
      </c>
      <c r="P7" s="3">
        <v>0</v>
      </c>
      <c r="Q7" s="3">
        <v>0</v>
      </c>
      <c r="R7" s="5">
        <f>SUM(B7:Q7)</f>
        <v>4</v>
      </c>
    </row>
    <row r="8" spans="1:18" ht="12.75">
      <c r="A8" t="s">
        <v>362</v>
      </c>
      <c r="B8" s="3">
        <v>0</v>
      </c>
      <c r="C8" s="3">
        <v>0</v>
      </c>
      <c r="D8" s="3">
        <v>0</v>
      </c>
      <c r="E8" s="3">
        <v>1</v>
      </c>
      <c r="F8" s="3">
        <v>0</v>
      </c>
      <c r="G8" s="3">
        <v>0</v>
      </c>
      <c r="H8" s="3">
        <v>0</v>
      </c>
      <c r="I8" s="3">
        <v>0</v>
      </c>
      <c r="J8" s="3">
        <v>0</v>
      </c>
      <c r="K8" s="3">
        <v>0</v>
      </c>
      <c r="L8" s="3">
        <v>0</v>
      </c>
      <c r="M8" s="3">
        <v>0</v>
      </c>
      <c r="N8" s="3">
        <v>0</v>
      </c>
      <c r="O8" s="3">
        <v>0</v>
      </c>
      <c r="P8" s="3">
        <v>0</v>
      </c>
      <c r="Q8" s="3">
        <v>0</v>
      </c>
      <c r="R8" s="5">
        <f>SUM(B8:Q8)</f>
        <v>4</v>
      </c>
    </row>
    <row r="9" spans="1:18" ht="12.75">
      <c r="A9" t="s">
        <v>363</v>
      </c>
      <c r="B9" s="3">
        <v>0</v>
      </c>
      <c r="C9" s="3">
        <v>0</v>
      </c>
      <c r="D9" s="3">
        <v>1</v>
      </c>
      <c r="E9" s="3">
        <v>0</v>
      </c>
      <c r="F9" s="3">
        <v>0</v>
      </c>
      <c r="G9" s="3">
        <v>0</v>
      </c>
      <c r="H9" s="3">
        <v>0</v>
      </c>
      <c r="I9" s="3">
        <v>0</v>
      </c>
      <c r="J9" s="3">
        <v>0</v>
      </c>
      <c r="K9" s="3">
        <v>0</v>
      </c>
      <c r="L9" s="3">
        <v>0</v>
      </c>
      <c r="M9" s="3">
        <v>0</v>
      </c>
      <c r="N9" s="3">
        <v>0</v>
      </c>
      <c r="O9" s="3">
        <v>0</v>
      </c>
      <c r="P9" s="3">
        <v>0</v>
      </c>
      <c r="Q9" s="3">
        <v>0</v>
      </c>
      <c r="R9" s="5">
        <f>SUM(B9:Q9)</f>
        <v>4</v>
      </c>
    </row>
    <row r="10" spans="1:18" ht="12.75">
      <c r="A10" t="s">
        <v>374</v>
      </c>
      <c r="B10" s="3">
        <v>0</v>
      </c>
      <c r="C10" s="3">
        <v>1</v>
      </c>
      <c r="D10" s="3">
        <v>0</v>
      </c>
      <c r="E10" s="3">
        <v>0</v>
      </c>
      <c r="F10" s="3">
        <v>0</v>
      </c>
      <c r="G10" s="3">
        <v>0</v>
      </c>
      <c r="H10" s="3">
        <v>0</v>
      </c>
      <c r="I10" s="3">
        <v>0</v>
      </c>
      <c r="J10" s="3">
        <v>0</v>
      </c>
      <c r="K10" s="3">
        <v>0</v>
      </c>
      <c r="L10" s="3">
        <v>0</v>
      </c>
      <c r="M10" s="3">
        <v>0</v>
      </c>
      <c r="N10" s="3">
        <v>0</v>
      </c>
      <c r="O10" s="3">
        <v>0</v>
      </c>
      <c r="P10" s="3">
        <v>0</v>
      </c>
      <c r="Q10" s="3">
        <v>0</v>
      </c>
      <c r="R10" s="5">
        <f>SUM(B10:Q10)</f>
        <v>4</v>
      </c>
    </row>
    <row r="11" spans="1:18" ht="12.75">
      <c r="A11" t="s">
        <v>477</v>
      </c>
      <c r="B11" s="3">
        <v>0</v>
      </c>
      <c r="C11" s="3">
        <v>1</v>
      </c>
      <c r="D11" s="3">
        <v>0</v>
      </c>
      <c r="E11" s="3">
        <v>0</v>
      </c>
      <c r="F11" s="3">
        <v>0</v>
      </c>
      <c r="G11" s="3">
        <v>0</v>
      </c>
      <c r="H11" s="3">
        <v>0</v>
      </c>
      <c r="I11" s="3">
        <v>0</v>
      </c>
      <c r="J11" s="3">
        <v>0</v>
      </c>
      <c r="K11" s="3">
        <v>0</v>
      </c>
      <c r="L11" s="3">
        <v>0</v>
      </c>
      <c r="M11" s="3">
        <v>0</v>
      </c>
      <c r="N11" s="3">
        <v>0</v>
      </c>
      <c r="O11" s="3">
        <v>0</v>
      </c>
      <c r="P11" s="3">
        <v>0</v>
      </c>
      <c r="Q11" s="3">
        <v>0</v>
      </c>
      <c r="R11" s="5">
        <f>SUM(B11:Q11)</f>
        <v>4</v>
      </c>
    </row>
    <row r="12" spans="1:18" ht="12.75">
      <c r="A12" t="s">
        <v>381</v>
      </c>
      <c r="B12" s="3">
        <v>0</v>
      </c>
      <c r="C12" s="3">
        <v>0</v>
      </c>
      <c r="D12" s="3">
        <v>1</v>
      </c>
      <c r="E12" s="3">
        <v>1</v>
      </c>
      <c r="F12" s="3">
        <v>0</v>
      </c>
      <c r="G12" s="3">
        <v>0</v>
      </c>
      <c r="H12" s="3">
        <v>0</v>
      </c>
      <c r="I12" s="3">
        <v>0</v>
      </c>
      <c r="J12" s="3">
        <v>0</v>
      </c>
      <c r="K12" s="3">
        <v>0</v>
      </c>
      <c r="L12" s="3">
        <v>0</v>
      </c>
      <c r="M12" s="3">
        <v>0</v>
      </c>
      <c r="N12" s="3">
        <v>0</v>
      </c>
      <c r="O12" s="3">
        <v>0</v>
      </c>
      <c r="P12" s="3">
        <v>0</v>
      </c>
      <c r="Q12" s="3">
        <v>0</v>
      </c>
      <c r="R12" s="5">
        <f>SUM(B12:Q12)</f>
        <v>4</v>
      </c>
    </row>
    <row r="13" spans="1:18" ht="12.75">
      <c r="A13" t="s">
        <v>382</v>
      </c>
      <c r="B13" s="3">
        <v>0</v>
      </c>
      <c r="C13" s="3">
        <v>1</v>
      </c>
      <c r="D13" s="3">
        <v>0</v>
      </c>
      <c r="E13" s="3">
        <v>0</v>
      </c>
      <c r="F13" s="3">
        <v>0</v>
      </c>
      <c r="G13" s="3">
        <v>0</v>
      </c>
      <c r="H13" s="3">
        <v>0</v>
      </c>
      <c r="I13" s="3">
        <v>0</v>
      </c>
      <c r="J13" s="3">
        <v>0</v>
      </c>
      <c r="K13" s="3">
        <v>0</v>
      </c>
      <c r="L13" s="3">
        <v>0</v>
      </c>
      <c r="M13" s="3">
        <v>0</v>
      </c>
      <c r="N13" s="3">
        <v>0</v>
      </c>
      <c r="O13" s="3">
        <v>0</v>
      </c>
      <c r="P13" s="3">
        <v>0</v>
      </c>
      <c r="Q13" s="3">
        <v>0</v>
      </c>
      <c r="R13" s="5">
        <f>SUM(B13:Q13)</f>
        <v>4</v>
      </c>
    </row>
    <row r="14" spans="1:18" ht="12.75">
      <c r="A14" t="s">
        <v>387</v>
      </c>
      <c r="B14" s="3">
        <v>0</v>
      </c>
      <c r="C14" s="3">
        <v>0</v>
      </c>
      <c r="D14" s="3">
        <v>0</v>
      </c>
      <c r="E14" s="3">
        <v>1</v>
      </c>
      <c r="F14" s="3">
        <v>0</v>
      </c>
      <c r="G14" s="3">
        <v>0</v>
      </c>
      <c r="H14" s="3">
        <v>0</v>
      </c>
      <c r="I14" s="3">
        <v>0</v>
      </c>
      <c r="J14" s="3">
        <v>0</v>
      </c>
      <c r="K14" s="3">
        <v>0</v>
      </c>
      <c r="L14" s="3">
        <v>0</v>
      </c>
      <c r="M14" s="3">
        <v>0</v>
      </c>
      <c r="N14" s="3">
        <v>0</v>
      </c>
      <c r="O14" s="3">
        <v>0</v>
      </c>
      <c r="P14" s="3">
        <v>0</v>
      </c>
      <c r="Q14" s="3">
        <v>0</v>
      </c>
      <c r="R14" s="5">
        <f>SUM(B14:Q14)</f>
        <v>4</v>
      </c>
    </row>
    <row r="15" spans="1:18" ht="12.75">
      <c r="A15" t="s">
        <v>389</v>
      </c>
      <c r="B15" s="3">
        <v>1</v>
      </c>
      <c r="C15" s="3">
        <v>0</v>
      </c>
      <c r="D15" s="3">
        <v>0</v>
      </c>
      <c r="E15" s="3">
        <v>0</v>
      </c>
      <c r="F15" s="3">
        <v>0</v>
      </c>
      <c r="G15" s="3">
        <v>0</v>
      </c>
      <c r="H15" s="3">
        <v>0</v>
      </c>
      <c r="I15" s="3">
        <v>0</v>
      </c>
      <c r="J15" s="3">
        <v>0</v>
      </c>
      <c r="K15" s="3">
        <v>0</v>
      </c>
      <c r="L15" s="3">
        <v>0</v>
      </c>
      <c r="M15" s="3">
        <v>0</v>
      </c>
      <c r="N15" s="3">
        <v>0</v>
      </c>
      <c r="O15" s="3">
        <v>0</v>
      </c>
      <c r="P15" s="3">
        <v>0</v>
      </c>
      <c r="Q15" s="3">
        <v>0</v>
      </c>
      <c r="R15" s="5">
        <f>SUM(B15:Q15)</f>
        <v>4</v>
      </c>
    </row>
    <row r="16" spans="1:18" ht="12.75">
      <c r="A16" t="s">
        <v>390</v>
      </c>
      <c r="B16" s="3">
        <v>1</v>
      </c>
      <c r="C16" s="3">
        <v>7</v>
      </c>
      <c r="D16" s="3">
        <v>0</v>
      </c>
      <c r="E16" s="3">
        <v>0</v>
      </c>
      <c r="F16" s="3">
        <v>0</v>
      </c>
      <c r="G16" s="3">
        <v>0</v>
      </c>
      <c r="H16" s="3">
        <v>0</v>
      </c>
      <c r="I16" s="3">
        <v>0</v>
      </c>
      <c r="J16" s="3">
        <v>0</v>
      </c>
      <c r="K16" s="3">
        <v>0</v>
      </c>
      <c r="L16" s="3">
        <v>0</v>
      </c>
      <c r="M16" s="3">
        <v>0</v>
      </c>
      <c r="N16" s="3">
        <v>0</v>
      </c>
      <c r="O16" s="3">
        <v>0</v>
      </c>
      <c r="P16" s="3">
        <v>0</v>
      </c>
      <c r="Q16" s="3">
        <v>0</v>
      </c>
      <c r="R16" s="5">
        <f>SUM(B16:Q16)</f>
        <v>4</v>
      </c>
    </row>
    <row r="17" spans="1:18" ht="12.75">
      <c r="A17" t="s">
        <v>392</v>
      </c>
      <c r="B17" s="3">
        <v>0</v>
      </c>
      <c r="C17" s="3">
        <v>1</v>
      </c>
      <c r="D17" s="3">
        <v>0</v>
      </c>
      <c r="E17" s="3">
        <v>0</v>
      </c>
      <c r="F17" s="3">
        <v>0</v>
      </c>
      <c r="G17" s="3">
        <v>0</v>
      </c>
      <c r="H17" s="3">
        <v>0</v>
      </c>
      <c r="I17" s="3">
        <v>0</v>
      </c>
      <c r="J17" s="3">
        <v>0</v>
      </c>
      <c r="K17" s="3">
        <v>0</v>
      </c>
      <c r="L17" s="3">
        <v>0</v>
      </c>
      <c r="M17" s="3">
        <v>0</v>
      </c>
      <c r="N17" s="3">
        <v>0</v>
      </c>
      <c r="O17" s="3">
        <v>0</v>
      </c>
      <c r="P17" s="3">
        <v>0</v>
      </c>
      <c r="Q17" s="3">
        <v>0</v>
      </c>
      <c r="R17" s="5">
        <f>SUM(B17:Q17)</f>
        <v>4</v>
      </c>
    </row>
    <row r="18" spans="1:18" ht="12.75">
      <c r="A18" s="2" t="s">
        <v>357</v>
      </c>
      <c r="B18" s="5">
        <f>SUM(B7:B17)</f>
        <v>4</v>
      </c>
      <c r="C18" s="5">
        <f>SUM(C7:C17)</f>
        <v>4</v>
      </c>
      <c r="D18" s="5">
        <f>SUM(D7:D17)</f>
        <v>4</v>
      </c>
      <c r="E18" s="5">
        <f>SUM(E7:E17)</f>
        <v>4</v>
      </c>
      <c r="F18" s="5">
        <f>SUM(F7:F17)</f>
        <v>4</v>
      </c>
      <c r="G18" s="5">
        <f>SUM(G7:G17)</f>
        <v>4</v>
      </c>
      <c r="H18" s="5">
        <f>SUM(H7:H17)</f>
        <v>4</v>
      </c>
      <c r="I18" s="5">
        <f>SUM(I7:I17)</f>
        <v>4</v>
      </c>
      <c r="J18" s="5">
        <f>SUM(J7:J17)</f>
        <v>4</v>
      </c>
      <c r="K18" s="5">
        <f>SUM(K7:K17)</f>
        <v>4</v>
      </c>
      <c r="L18" s="5">
        <f>SUM(L7:L17)</f>
        <v>4</v>
      </c>
      <c r="M18" s="5">
        <f>SUM(M7:M17)</f>
        <v>4</v>
      </c>
      <c r="N18" s="5">
        <f>SUM(N7:N17)</f>
        <v>4</v>
      </c>
      <c r="O18" s="5">
        <f>SUM(O7:O17)</f>
        <v>4</v>
      </c>
      <c r="P18" s="5">
        <f>SUM(P7:P17)</f>
        <v>4</v>
      </c>
      <c r="Q18" s="5">
        <f>SUM(Q7:Q17)</f>
        <v>4</v>
      </c>
      <c r="R18" s="5">
        <f>SUM(R7:R17)</f>
        <v>4</v>
      </c>
    </row>
  </sheetData>
  <printOptions/>
  <pageMargins left="0.75" right="0.75" top="1" bottom="1" header="0.5" footer="0.5"/>
  <pageSetup fitToHeight="0" fitToWidth="0"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L19"/>
  <sheetViews>
    <sheetView workbookViewId="0" topLeftCell="A1">
      <selection activeCell="A1" sqref="A1"/>
    </sheetView>
  </sheetViews>
  <sheetFormatPr defaultColWidth="9.140625" defaultRowHeight="12.75"/>
  <sheetData>
    <row r="1" ht="12.75">
      <c r="A1" s="1" t="s">
        <v>74</v>
      </c>
    </row>
    <row r="2" ht="12.75">
      <c r="A2" s="2" t="s">
        <v>75</v>
      </c>
    </row>
    <row r="3" ht="12.75">
      <c r="A3" s="2" t="s">
        <v>76</v>
      </c>
    </row>
    <row r="4" spans="1:5" ht="12.75">
      <c r="A4" s="4" t="s">
        <v>77</v>
      </c>
      <c r="E4" s="4" t="s">
        <v>78</v>
      </c>
    </row>
    <row r="5" spans="1:5" ht="12.75">
      <c r="A5" s="2" t="s">
        <v>79</v>
      </c>
      <c r="E5" s="2" t="s">
        <v>80</v>
      </c>
    </row>
    <row r="6" spans="1:12" ht="12.75">
      <c r="A6" s="2" t="s">
        <v>81</v>
      </c>
      <c r="B6" s="2" t="s">
        <v>82</v>
      </c>
      <c r="C6" s="2" t="s">
        <v>83</v>
      </c>
      <c r="D6" s="2" t="s">
        <v>4</v>
      </c>
      <c r="E6" s="2" t="s">
        <v>84</v>
      </c>
      <c r="F6" s="2" t="s">
        <v>82</v>
      </c>
      <c r="G6" s="2" t="s">
        <v>83</v>
      </c>
      <c r="H6" s="2" t="s">
        <v>4</v>
      </c>
      <c r="I6" s="2" t="s">
        <v>85</v>
      </c>
      <c r="J6" s="2" t="s">
        <v>82</v>
      </c>
      <c r="K6" s="2" t="s">
        <v>83</v>
      </c>
      <c r="L6" s="2" t="s">
        <v>4</v>
      </c>
    </row>
    <row r="7" spans="1:12" ht="12.75">
      <c r="A7" t="s">
        <v>86</v>
      </c>
      <c r="B7" s="3">
        <v>3</v>
      </c>
      <c r="C7" s="3">
        <v>3</v>
      </c>
      <c r="D7" s="3">
        <v>3</v>
      </c>
      <c r="E7" t="s">
        <v>86</v>
      </c>
      <c r="F7" s="3">
        <v>393601</v>
      </c>
      <c r="G7" s="3">
        <v>350467</v>
      </c>
      <c r="H7" s="3">
        <v>444854</v>
      </c>
      <c r="I7" t="s">
        <v>86</v>
      </c>
      <c r="J7" s="3">
        <v>43134</v>
      </c>
      <c r="K7" s="3">
        <v>0</v>
      </c>
      <c r="L7" s="3">
        <v>94356</v>
      </c>
    </row>
    <row r="8" spans="1:12" ht="12.75">
      <c r="A8" t="s">
        <v>87</v>
      </c>
      <c r="B8" s="3">
        <v>0</v>
      </c>
      <c r="C8" s="3">
        <v>0</v>
      </c>
      <c r="D8" s="3">
        <v>0</v>
      </c>
      <c r="E8" t="s">
        <v>87</v>
      </c>
      <c r="F8" s="3">
        <v>0</v>
      </c>
      <c r="G8" s="3">
        <v>0</v>
      </c>
      <c r="H8" s="3">
        <v>0</v>
      </c>
      <c r="I8" t="s">
        <v>87</v>
      </c>
      <c r="J8" s="3">
        <v>0</v>
      </c>
      <c r="K8" s="3">
        <v>0</v>
      </c>
      <c r="L8" s="3">
        <v>0</v>
      </c>
    </row>
    <row r="9" spans="1:12" ht="12.75">
      <c r="A9" t="s">
        <v>88</v>
      </c>
      <c r="B9" s="3">
        <v>26</v>
      </c>
      <c r="C9" s="3">
        <v>26</v>
      </c>
      <c r="D9" s="3">
        <v>23</v>
      </c>
      <c r="E9" t="s">
        <v>88</v>
      </c>
      <c r="F9" s="3">
        <v>2530541</v>
      </c>
      <c r="G9" s="3">
        <v>2304905</v>
      </c>
      <c r="H9" s="3">
        <v>2175711</v>
      </c>
      <c r="I9" t="s">
        <v>88</v>
      </c>
      <c r="J9" s="3">
        <v>283723</v>
      </c>
      <c r="K9" s="3">
        <v>151650</v>
      </c>
      <c r="L9" s="3">
        <v>169117</v>
      </c>
    </row>
    <row r="10" spans="1:12" ht="12.75">
      <c r="A10" t="s">
        <v>89</v>
      </c>
      <c r="B10" s="3">
        <v>23</v>
      </c>
      <c r="C10" s="3">
        <v>23</v>
      </c>
      <c r="D10" s="3">
        <v>23</v>
      </c>
      <c r="E10" t="s">
        <v>89</v>
      </c>
      <c r="F10" s="3">
        <v>831067</v>
      </c>
      <c r="G10" s="3">
        <v>756734</v>
      </c>
      <c r="H10" s="3">
        <v>778810</v>
      </c>
      <c r="I10" t="s">
        <v>89</v>
      </c>
      <c r="J10" s="3">
        <v>97844</v>
      </c>
      <c r="K10" s="3">
        <v>30041</v>
      </c>
      <c r="L10" s="3">
        <v>41542</v>
      </c>
    </row>
    <row r="11" spans="1:12" ht="12.75">
      <c r="A11" t="s">
        <v>90</v>
      </c>
      <c r="B11" s="3">
        <v>78</v>
      </c>
      <c r="C11" s="3">
        <v>74</v>
      </c>
      <c r="D11" s="3">
        <v>74</v>
      </c>
      <c r="E11" t="s">
        <v>90</v>
      </c>
      <c r="F11" s="3">
        <v>2842947</v>
      </c>
      <c r="G11" s="3">
        <v>2711554</v>
      </c>
      <c r="H11" s="3">
        <v>2574095</v>
      </c>
      <c r="I11" t="s">
        <v>90</v>
      </c>
      <c r="J11" s="3">
        <v>93213</v>
      </c>
      <c r="K11" s="3">
        <v>106913</v>
      </c>
      <c r="L11" s="3">
        <v>137632</v>
      </c>
    </row>
    <row r="12" spans="1:12" ht="12.75">
      <c r="A12" t="s">
        <v>91</v>
      </c>
      <c r="B12" s="3">
        <v>5</v>
      </c>
      <c r="C12" s="3">
        <v>5</v>
      </c>
      <c r="D12" s="3">
        <v>4</v>
      </c>
      <c r="E12" t="s">
        <v>91</v>
      </c>
      <c r="F12" s="3">
        <v>529164</v>
      </c>
      <c r="G12" s="3">
        <v>417672</v>
      </c>
      <c r="H12" s="3">
        <v>379193</v>
      </c>
      <c r="I12" t="s">
        <v>91</v>
      </c>
      <c r="J12" s="3">
        <v>78657</v>
      </c>
      <c r="K12" s="3">
        <v>39700</v>
      </c>
      <c r="L12" s="3">
        <v>45323</v>
      </c>
    </row>
    <row r="13" spans="1:12" ht="12.75">
      <c r="A13" t="s">
        <v>92</v>
      </c>
      <c r="B13" s="3">
        <v>0</v>
      </c>
      <c r="C13" s="3">
        <v>0</v>
      </c>
      <c r="D13" s="3">
        <v>1</v>
      </c>
      <c r="E13" t="s">
        <v>92</v>
      </c>
      <c r="F13" s="3">
        <v>0</v>
      </c>
      <c r="G13" s="3">
        <v>0</v>
      </c>
      <c r="H13" s="3">
        <v>56038</v>
      </c>
      <c r="I13" t="s">
        <v>92</v>
      </c>
      <c r="J13" s="3">
        <v>0</v>
      </c>
      <c r="K13" s="3">
        <v>0</v>
      </c>
      <c r="L13" s="3">
        <v>0</v>
      </c>
    </row>
    <row r="14" spans="1:12" ht="12.75">
      <c r="A14" t="s">
        <v>93</v>
      </c>
      <c r="B14" s="3">
        <v>148</v>
      </c>
      <c r="C14" s="3">
        <v>157</v>
      </c>
      <c r="D14" s="3">
        <v>159</v>
      </c>
      <c r="E14" t="s">
        <v>93</v>
      </c>
      <c r="F14" s="3">
        <v>4196050</v>
      </c>
      <c r="G14" s="3">
        <v>4422575</v>
      </c>
      <c r="H14" s="3">
        <v>4728940</v>
      </c>
      <c r="I14" t="s">
        <v>93</v>
      </c>
      <c r="J14" s="3">
        <v>206031</v>
      </c>
      <c r="K14" s="3">
        <v>189800</v>
      </c>
      <c r="L14" s="3">
        <v>301055</v>
      </c>
    </row>
    <row r="15" spans="1:12" ht="12.75">
      <c r="A15" t="s">
        <v>94</v>
      </c>
      <c r="B15" s="3">
        <v>1</v>
      </c>
      <c r="C15" s="3">
        <v>1</v>
      </c>
      <c r="D15" s="3">
        <v>1</v>
      </c>
      <c r="E15" t="s">
        <v>94</v>
      </c>
      <c r="F15" s="3">
        <v>54407</v>
      </c>
      <c r="G15" s="3">
        <v>85303</v>
      </c>
      <c r="H15" s="3">
        <v>95367</v>
      </c>
      <c r="I15" t="s">
        <v>94</v>
      </c>
      <c r="J15" s="3">
        <v>3</v>
      </c>
      <c r="K15" s="3">
        <v>4129</v>
      </c>
      <c r="L15" s="3">
        <v>7062</v>
      </c>
    </row>
    <row r="16" spans="1:12" ht="12.75">
      <c r="A16" t="s">
        <v>95</v>
      </c>
      <c r="B16" s="3">
        <v>59</v>
      </c>
      <c r="C16" s="3">
        <v>58</v>
      </c>
      <c r="D16" s="3">
        <v>61</v>
      </c>
      <c r="E16" t="s">
        <v>95</v>
      </c>
      <c r="F16" s="3">
        <v>1653223</v>
      </c>
      <c r="G16" s="3">
        <v>1562403</v>
      </c>
      <c r="H16" s="3">
        <v>1585403</v>
      </c>
      <c r="I16" t="s">
        <v>95</v>
      </c>
      <c r="J16" s="3">
        <v>102404</v>
      </c>
      <c r="K16" s="3">
        <v>62623</v>
      </c>
      <c r="L16" s="3">
        <v>84027</v>
      </c>
    </row>
    <row r="17" spans="1:12" ht="12.75">
      <c r="A17" s="2" t="s">
        <v>96</v>
      </c>
      <c r="B17" s="5">
        <f>SUM(B7:B16)</f>
        <v>4</v>
      </c>
      <c r="C17" s="5">
        <f>SUM(C7:C16)</f>
        <v>4</v>
      </c>
      <c r="D17" s="5">
        <f>SUM(D7:D16)</f>
        <v>4</v>
      </c>
      <c r="E17" s="2" t="s">
        <v>97</v>
      </c>
      <c r="F17" s="5">
        <f>SUM(F7:F16)</f>
        <v>4</v>
      </c>
      <c r="G17" s="5">
        <f>SUM(G7:G16)</f>
        <v>4</v>
      </c>
      <c r="H17" s="5">
        <f>SUM(H7:H16)</f>
        <v>4</v>
      </c>
      <c r="I17" s="2" t="s">
        <v>96</v>
      </c>
      <c r="J17" s="5">
        <f>SUM(J7:J16)</f>
        <v>4</v>
      </c>
      <c r="K17" s="5">
        <f>SUM(K7:K16)</f>
        <v>4</v>
      </c>
      <c r="L17" s="5">
        <f>SUM(L7:L16)</f>
        <v>4</v>
      </c>
    </row>
    <row r="18" spans="5:8" ht="12.75">
      <c r="E18" s="2" t="s">
        <v>98</v>
      </c>
      <c r="F18" s="3">
        <v>6077243</v>
      </c>
      <c r="G18" s="3">
        <v>5731105</v>
      </c>
      <c r="H18" s="3">
        <v>5186626</v>
      </c>
    </row>
    <row r="19" spans="5:8" ht="12.75">
      <c r="E19" s="2" t="s">
        <v>99</v>
      </c>
      <c r="F19" s="5">
        <f>SUM(F17:F18)</f>
        <v>4</v>
      </c>
      <c r="G19" s="5">
        <f>SUM(G17:G18)</f>
        <v>4</v>
      </c>
      <c r="H19" s="5">
        <f>SUM(H17:H18)</f>
        <v>4</v>
      </c>
    </row>
  </sheetData>
  <printOptions/>
  <pageMargins left="0.75" right="0.75" top="1" bottom="1" header="0.5" footer="0.5"/>
  <pageSetup fitToHeight="0" fitToWidth="0" horizontalDpi="300" verticalDpi="300" orientation="portrait" paperSize="9"/>
</worksheet>
</file>

<file path=xl/worksheets/sheet20.xml><?xml version="1.0" encoding="utf-8"?>
<worksheet xmlns="http://schemas.openxmlformats.org/spreadsheetml/2006/main" xmlns:r="http://schemas.openxmlformats.org/officeDocument/2006/relationships">
  <dimension ref="A1:V38"/>
  <sheetViews>
    <sheetView workbookViewId="0" topLeftCell="A1">
      <selection activeCell="A1" sqref="A1"/>
    </sheetView>
  </sheetViews>
  <sheetFormatPr defaultColWidth="9.140625" defaultRowHeight="12.75"/>
  <sheetData>
    <row r="1" ht="12.75">
      <c r="A1" s="1" t="s">
        <v>496</v>
      </c>
    </row>
    <row r="5" spans="1:22" ht="12.75">
      <c r="A5" s="2" t="s">
        <v>497</v>
      </c>
      <c r="B5" s="2" t="s">
        <v>498</v>
      </c>
      <c r="D5" s="2" t="s">
        <v>499</v>
      </c>
      <c r="F5" s="2" t="s">
        <v>500</v>
      </c>
      <c r="H5" s="2" t="s">
        <v>501</v>
      </c>
      <c r="J5" s="2" t="s">
        <v>502</v>
      </c>
      <c r="L5" s="2" t="s">
        <v>503</v>
      </c>
      <c r="N5" s="2" t="s">
        <v>504</v>
      </c>
      <c r="P5" s="2" t="s">
        <v>505</v>
      </c>
      <c r="R5" s="2" t="s">
        <v>506</v>
      </c>
      <c r="T5" s="2" t="s">
        <v>507</v>
      </c>
      <c r="V5" s="2" t="s">
        <v>357</v>
      </c>
    </row>
    <row r="6" spans="1:21" ht="12.75">
      <c r="A6" s="2" t="s">
        <v>351</v>
      </c>
      <c r="B6" t="s">
        <v>358</v>
      </c>
      <c r="C6" t="s">
        <v>359</v>
      </c>
      <c r="D6" t="s">
        <v>358</v>
      </c>
      <c r="E6" t="s">
        <v>359</v>
      </c>
      <c r="F6" t="s">
        <v>358</v>
      </c>
      <c r="G6" t="s">
        <v>359</v>
      </c>
      <c r="H6" t="s">
        <v>358</v>
      </c>
      <c r="I6" t="s">
        <v>359</v>
      </c>
      <c r="J6" t="s">
        <v>358</v>
      </c>
      <c r="K6" t="s">
        <v>359</v>
      </c>
      <c r="L6" t="s">
        <v>358</v>
      </c>
      <c r="M6" t="s">
        <v>359</v>
      </c>
      <c r="N6" t="s">
        <v>358</v>
      </c>
      <c r="O6" t="s">
        <v>359</v>
      </c>
      <c r="P6" t="s">
        <v>358</v>
      </c>
      <c r="Q6" t="s">
        <v>359</v>
      </c>
      <c r="R6" t="s">
        <v>358</v>
      </c>
      <c r="S6" t="s">
        <v>359</v>
      </c>
      <c r="T6" t="s">
        <v>358</v>
      </c>
      <c r="U6" t="s">
        <v>359</v>
      </c>
    </row>
    <row r="7" spans="1:22" ht="12.75">
      <c r="A7" t="s">
        <v>360</v>
      </c>
      <c r="B7" s="3">
        <v>1</v>
      </c>
      <c r="C7" s="3">
        <v>0</v>
      </c>
      <c r="D7" s="3">
        <v>0</v>
      </c>
      <c r="E7" s="3">
        <v>0</v>
      </c>
      <c r="F7" s="3">
        <v>0</v>
      </c>
      <c r="G7" s="3">
        <v>0</v>
      </c>
      <c r="H7" s="3">
        <v>0</v>
      </c>
      <c r="I7" s="3">
        <v>0</v>
      </c>
      <c r="J7" s="3">
        <v>0</v>
      </c>
      <c r="K7" s="3">
        <v>0</v>
      </c>
      <c r="L7" s="3">
        <v>0</v>
      </c>
      <c r="M7" s="3">
        <v>0</v>
      </c>
      <c r="N7" s="3">
        <v>0</v>
      </c>
      <c r="O7" s="3">
        <v>0</v>
      </c>
      <c r="P7" s="3">
        <v>0</v>
      </c>
      <c r="Q7" s="3">
        <v>0</v>
      </c>
      <c r="R7" s="3">
        <v>0</v>
      </c>
      <c r="S7" s="3">
        <v>0</v>
      </c>
      <c r="T7" s="3">
        <v>0</v>
      </c>
      <c r="U7" s="3">
        <v>0</v>
      </c>
      <c r="V7" s="5">
        <f>SUM(B7:U7)</f>
        <v>4</v>
      </c>
    </row>
    <row r="8" spans="1:22" ht="12.75">
      <c r="A8" t="s">
        <v>361</v>
      </c>
      <c r="B8" s="3">
        <v>1</v>
      </c>
      <c r="C8" s="3">
        <v>0</v>
      </c>
      <c r="D8" s="3">
        <v>0</v>
      </c>
      <c r="E8" s="3">
        <v>0</v>
      </c>
      <c r="F8" s="3">
        <v>0</v>
      </c>
      <c r="G8" s="3">
        <v>0</v>
      </c>
      <c r="H8" s="3">
        <v>0</v>
      </c>
      <c r="I8" s="3">
        <v>0</v>
      </c>
      <c r="J8" s="3">
        <v>0</v>
      </c>
      <c r="K8" s="3">
        <v>0</v>
      </c>
      <c r="L8" s="3">
        <v>0</v>
      </c>
      <c r="M8" s="3">
        <v>0</v>
      </c>
      <c r="N8" s="3">
        <v>0</v>
      </c>
      <c r="O8" s="3">
        <v>0</v>
      </c>
      <c r="P8" s="3">
        <v>0</v>
      </c>
      <c r="Q8" s="3">
        <v>0</v>
      </c>
      <c r="R8" s="3">
        <v>0</v>
      </c>
      <c r="S8" s="3">
        <v>0</v>
      </c>
      <c r="T8" s="3">
        <v>0</v>
      </c>
      <c r="U8" s="3">
        <v>0</v>
      </c>
      <c r="V8" s="5">
        <f>SUM(B8:U8)</f>
        <v>4</v>
      </c>
    </row>
    <row r="9" spans="1:22" ht="12.75">
      <c r="A9" t="s">
        <v>362</v>
      </c>
      <c r="B9" s="3">
        <v>0</v>
      </c>
      <c r="C9" s="3">
        <v>1</v>
      </c>
      <c r="D9" s="3">
        <v>0</v>
      </c>
      <c r="E9" s="3">
        <v>0</v>
      </c>
      <c r="F9" s="3">
        <v>0</v>
      </c>
      <c r="G9" s="3">
        <v>0</v>
      </c>
      <c r="H9" s="3">
        <v>0</v>
      </c>
      <c r="I9" s="3">
        <v>0</v>
      </c>
      <c r="J9" s="3">
        <v>0</v>
      </c>
      <c r="K9" s="3">
        <v>0</v>
      </c>
      <c r="L9" s="3">
        <v>0</v>
      </c>
      <c r="M9" s="3">
        <v>0</v>
      </c>
      <c r="N9" s="3">
        <v>0</v>
      </c>
      <c r="O9" s="3">
        <v>0</v>
      </c>
      <c r="P9" s="3">
        <v>0</v>
      </c>
      <c r="Q9" s="3">
        <v>0</v>
      </c>
      <c r="R9" s="3">
        <v>0</v>
      </c>
      <c r="S9" s="3">
        <v>0</v>
      </c>
      <c r="T9" s="3">
        <v>0</v>
      </c>
      <c r="U9" s="3">
        <v>0</v>
      </c>
      <c r="V9" s="5">
        <f>SUM(B9:U9)</f>
        <v>4</v>
      </c>
    </row>
    <row r="10" spans="1:22" ht="12.75">
      <c r="A10" t="s">
        <v>363</v>
      </c>
      <c r="B10" s="3">
        <v>0</v>
      </c>
      <c r="C10" s="3">
        <v>0</v>
      </c>
      <c r="D10" s="3">
        <v>0</v>
      </c>
      <c r="E10" s="3">
        <v>0</v>
      </c>
      <c r="F10" s="3">
        <v>1</v>
      </c>
      <c r="G10" s="3">
        <v>1</v>
      </c>
      <c r="H10" s="3">
        <v>0</v>
      </c>
      <c r="I10" s="3">
        <v>0</v>
      </c>
      <c r="J10" s="3">
        <v>0</v>
      </c>
      <c r="K10" s="3">
        <v>0</v>
      </c>
      <c r="L10" s="3">
        <v>0</v>
      </c>
      <c r="M10" s="3">
        <v>0</v>
      </c>
      <c r="N10" s="3">
        <v>0</v>
      </c>
      <c r="O10" s="3">
        <v>0</v>
      </c>
      <c r="P10" s="3">
        <v>0</v>
      </c>
      <c r="Q10" s="3">
        <v>0</v>
      </c>
      <c r="R10" s="3">
        <v>0</v>
      </c>
      <c r="S10" s="3">
        <v>0</v>
      </c>
      <c r="T10" s="3">
        <v>0</v>
      </c>
      <c r="U10" s="3">
        <v>0</v>
      </c>
      <c r="V10" s="5">
        <f>SUM(B10:U10)</f>
        <v>4</v>
      </c>
    </row>
    <row r="11" spans="1:22" ht="12.75">
      <c r="A11" t="s">
        <v>364</v>
      </c>
      <c r="B11" s="3">
        <v>0</v>
      </c>
      <c r="C11" s="3">
        <v>0</v>
      </c>
      <c r="D11" s="3">
        <v>0</v>
      </c>
      <c r="E11" s="3">
        <v>0</v>
      </c>
      <c r="F11" s="3">
        <v>0</v>
      </c>
      <c r="G11" s="3">
        <v>2</v>
      </c>
      <c r="H11" s="3">
        <v>0</v>
      </c>
      <c r="I11" s="3">
        <v>0</v>
      </c>
      <c r="J11" s="3">
        <v>0</v>
      </c>
      <c r="K11" s="3">
        <v>0</v>
      </c>
      <c r="L11" s="3">
        <v>0</v>
      </c>
      <c r="M11" s="3">
        <v>0</v>
      </c>
      <c r="N11" s="3">
        <v>0</v>
      </c>
      <c r="O11" s="3">
        <v>0</v>
      </c>
      <c r="P11" s="3">
        <v>0</v>
      </c>
      <c r="Q11" s="3">
        <v>0</v>
      </c>
      <c r="R11" s="3">
        <v>0</v>
      </c>
      <c r="S11" s="3">
        <v>0</v>
      </c>
      <c r="T11" s="3">
        <v>0</v>
      </c>
      <c r="U11" s="3">
        <v>0</v>
      </c>
      <c r="V11" s="5">
        <f>SUM(B11:U11)</f>
        <v>4</v>
      </c>
    </row>
    <row r="12" spans="1:22" ht="12.75">
      <c r="A12" t="s">
        <v>365</v>
      </c>
      <c r="B12" s="3">
        <v>0</v>
      </c>
      <c r="C12" s="3">
        <v>0</v>
      </c>
      <c r="D12" s="3">
        <v>0</v>
      </c>
      <c r="E12" s="3">
        <v>0</v>
      </c>
      <c r="F12" s="3">
        <v>2</v>
      </c>
      <c r="G12" s="3">
        <v>3</v>
      </c>
      <c r="H12" s="3">
        <v>0</v>
      </c>
      <c r="I12" s="3">
        <v>0</v>
      </c>
      <c r="J12" s="3">
        <v>0</v>
      </c>
      <c r="K12" s="3">
        <v>0</v>
      </c>
      <c r="L12" s="3">
        <v>0</v>
      </c>
      <c r="M12" s="3">
        <v>0</v>
      </c>
      <c r="N12" s="3">
        <v>0</v>
      </c>
      <c r="O12" s="3">
        <v>0</v>
      </c>
      <c r="P12" s="3">
        <v>0</v>
      </c>
      <c r="Q12" s="3">
        <v>0</v>
      </c>
      <c r="R12" s="3">
        <v>0</v>
      </c>
      <c r="S12" s="3">
        <v>0</v>
      </c>
      <c r="T12" s="3">
        <v>0</v>
      </c>
      <c r="U12" s="3">
        <v>0</v>
      </c>
      <c r="V12" s="5">
        <f>SUM(B12:U12)</f>
        <v>4</v>
      </c>
    </row>
    <row r="13" spans="1:22" ht="12.75">
      <c r="A13" t="s">
        <v>366</v>
      </c>
      <c r="B13" s="3">
        <v>0</v>
      </c>
      <c r="C13" s="3">
        <v>0</v>
      </c>
      <c r="D13" s="3">
        <v>0</v>
      </c>
      <c r="E13" s="3">
        <v>0</v>
      </c>
      <c r="F13" s="3">
        <v>2</v>
      </c>
      <c r="G13" s="3">
        <v>0</v>
      </c>
      <c r="H13" s="3">
        <v>0</v>
      </c>
      <c r="I13" s="3">
        <v>0</v>
      </c>
      <c r="J13" s="3">
        <v>0</v>
      </c>
      <c r="K13" s="3">
        <v>0</v>
      </c>
      <c r="L13" s="3">
        <v>0</v>
      </c>
      <c r="M13" s="3">
        <v>0</v>
      </c>
      <c r="N13" s="3">
        <v>0</v>
      </c>
      <c r="O13" s="3">
        <v>0</v>
      </c>
      <c r="P13" s="3">
        <v>0</v>
      </c>
      <c r="Q13" s="3">
        <v>0</v>
      </c>
      <c r="R13" s="3">
        <v>0</v>
      </c>
      <c r="S13" s="3">
        <v>0</v>
      </c>
      <c r="T13" s="3">
        <v>0</v>
      </c>
      <c r="U13" s="3">
        <v>0</v>
      </c>
      <c r="V13" s="5">
        <f>SUM(B13:U13)</f>
        <v>4</v>
      </c>
    </row>
    <row r="14" spans="1:22" ht="12.75">
      <c r="A14" t="s">
        <v>367</v>
      </c>
      <c r="B14" s="3">
        <v>0</v>
      </c>
      <c r="C14" s="3">
        <v>0</v>
      </c>
      <c r="D14" s="3">
        <v>1</v>
      </c>
      <c r="E14" s="3">
        <v>0</v>
      </c>
      <c r="F14" s="3">
        <v>4</v>
      </c>
      <c r="G14" s="3">
        <v>2</v>
      </c>
      <c r="H14" s="3">
        <v>0</v>
      </c>
      <c r="I14" s="3">
        <v>0</v>
      </c>
      <c r="J14" s="3">
        <v>0</v>
      </c>
      <c r="K14" s="3">
        <v>0</v>
      </c>
      <c r="L14" s="3">
        <v>0</v>
      </c>
      <c r="M14" s="3">
        <v>0</v>
      </c>
      <c r="N14" s="3">
        <v>0</v>
      </c>
      <c r="O14" s="3">
        <v>0</v>
      </c>
      <c r="P14" s="3">
        <v>0</v>
      </c>
      <c r="Q14" s="3">
        <v>0</v>
      </c>
      <c r="R14" s="3">
        <v>0</v>
      </c>
      <c r="S14" s="3">
        <v>0</v>
      </c>
      <c r="T14" s="3">
        <v>0</v>
      </c>
      <c r="U14" s="3">
        <v>0</v>
      </c>
      <c r="V14" s="5">
        <f>SUM(B14:U14)</f>
        <v>4</v>
      </c>
    </row>
    <row r="15" spans="1:22" ht="12.75">
      <c r="A15" t="s">
        <v>368</v>
      </c>
      <c r="B15" s="3">
        <v>0</v>
      </c>
      <c r="C15" s="3">
        <v>0</v>
      </c>
      <c r="D15" s="3">
        <v>0</v>
      </c>
      <c r="E15" s="3">
        <v>0</v>
      </c>
      <c r="F15" s="3">
        <v>2</v>
      </c>
      <c r="G15" s="3">
        <v>0</v>
      </c>
      <c r="H15" s="3">
        <v>0</v>
      </c>
      <c r="I15" s="3">
        <v>0</v>
      </c>
      <c r="J15" s="3">
        <v>0</v>
      </c>
      <c r="K15" s="3">
        <v>0</v>
      </c>
      <c r="L15" s="3">
        <v>0</v>
      </c>
      <c r="M15" s="3">
        <v>0</v>
      </c>
      <c r="N15" s="3">
        <v>0</v>
      </c>
      <c r="O15" s="3">
        <v>0</v>
      </c>
      <c r="P15" s="3">
        <v>0</v>
      </c>
      <c r="Q15" s="3">
        <v>0</v>
      </c>
      <c r="R15" s="3">
        <v>0</v>
      </c>
      <c r="S15" s="3">
        <v>0</v>
      </c>
      <c r="T15" s="3">
        <v>0</v>
      </c>
      <c r="U15" s="3">
        <v>0</v>
      </c>
      <c r="V15" s="5">
        <f>SUM(B15:U15)</f>
        <v>4</v>
      </c>
    </row>
    <row r="16" spans="1:22" ht="12.75">
      <c r="A16" t="s">
        <v>369</v>
      </c>
      <c r="B16" s="3">
        <v>0</v>
      </c>
      <c r="C16" s="3">
        <v>0</v>
      </c>
      <c r="D16" s="3">
        <v>0</v>
      </c>
      <c r="E16" s="3">
        <v>0</v>
      </c>
      <c r="F16" s="3">
        <v>1</v>
      </c>
      <c r="G16" s="3">
        <v>0</v>
      </c>
      <c r="H16" s="3">
        <v>0</v>
      </c>
      <c r="I16" s="3">
        <v>0</v>
      </c>
      <c r="J16" s="3">
        <v>0</v>
      </c>
      <c r="K16" s="3">
        <v>0</v>
      </c>
      <c r="L16" s="3">
        <v>0</v>
      </c>
      <c r="M16" s="3">
        <v>0</v>
      </c>
      <c r="N16" s="3">
        <v>0</v>
      </c>
      <c r="O16" s="3">
        <v>0</v>
      </c>
      <c r="P16" s="3">
        <v>0</v>
      </c>
      <c r="Q16" s="3">
        <v>0</v>
      </c>
      <c r="R16" s="3">
        <v>0</v>
      </c>
      <c r="S16" s="3">
        <v>0</v>
      </c>
      <c r="T16" s="3">
        <v>0</v>
      </c>
      <c r="U16" s="3">
        <v>0</v>
      </c>
      <c r="V16" s="5">
        <f>SUM(B16:U16)</f>
        <v>4</v>
      </c>
    </row>
    <row r="17" spans="1:22" ht="12.75">
      <c r="A17" t="s">
        <v>370</v>
      </c>
      <c r="B17" s="3">
        <v>0</v>
      </c>
      <c r="C17" s="3">
        <v>0</v>
      </c>
      <c r="D17" s="3">
        <v>0</v>
      </c>
      <c r="E17" s="3">
        <v>0</v>
      </c>
      <c r="F17" s="3">
        <v>0</v>
      </c>
      <c r="G17" s="3">
        <v>1</v>
      </c>
      <c r="H17" s="3">
        <v>0</v>
      </c>
      <c r="I17" s="3">
        <v>0</v>
      </c>
      <c r="J17" s="3">
        <v>0</v>
      </c>
      <c r="K17" s="3">
        <v>0</v>
      </c>
      <c r="L17" s="3">
        <v>0</v>
      </c>
      <c r="M17" s="3">
        <v>0</v>
      </c>
      <c r="N17" s="3">
        <v>0</v>
      </c>
      <c r="O17" s="3">
        <v>0</v>
      </c>
      <c r="P17" s="3">
        <v>0</v>
      </c>
      <c r="Q17" s="3">
        <v>0</v>
      </c>
      <c r="R17" s="3">
        <v>0</v>
      </c>
      <c r="S17" s="3">
        <v>0</v>
      </c>
      <c r="T17" s="3">
        <v>0</v>
      </c>
      <c r="U17" s="3">
        <v>0</v>
      </c>
      <c r="V17" s="5">
        <f>SUM(B17:U17)</f>
        <v>4</v>
      </c>
    </row>
    <row r="18" spans="1:22" ht="12.75">
      <c r="A18" t="s">
        <v>371</v>
      </c>
      <c r="B18" s="3">
        <v>0</v>
      </c>
      <c r="C18" s="3">
        <v>0</v>
      </c>
      <c r="D18" s="3">
        <v>0</v>
      </c>
      <c r="E18" s="3">
        <v>1</v>
      </c>
      <c r="F18" s="3">
        <v>0</v>
      </c>
      <c r="G18" s="3">
        <v>0</v>
      </c>
      <c r="H18" s="3">
        <v>0</v>
      </c>
      <c r="I18" s="3">
        <v>0</v>
      </c>
      <c r="J18" s="3">
        <v>0</v>
      </c>
      <c r="K18" s="3">
        <v>0</v>
      </c>
      <c r="L18" s="3">
        <v>0</v>
      </c>
      <c r="M18" s="3">
        <v>0</v>
      </c>
      <c r="N18" s="3">
        <v>0</v>
      </c>
      <c r="O18" s="3">
        <v>0</v>
      </c>
      <c r="P18" s="3">
        <v>0</v>
      </c>
      <c r="Q18" s="3">
        <v>0</v>
      </c>
      <c r="R18" s="3">
        <v>0</v>
      </c>
      <c r="S18" s="3">
        <v>0</v>
      </c>
      <c r="T18" s="3">
        <v>0</v>
      </c>
      <c r="U18" s="3">
        <v>0</v>
      </c>
      <c r="V18" s="5">
        <f>SUM(B18:U18)</f>
        <v>4</v>
      </c>
    </row>
    <row r="19" spans="1:22" ht="12.75">
      <c r="A19" t="s">
        <v>372</v>
      </c>
      <c r="B19" s="3">
        <v>3</v>
      </c>
      <c r="C19" s="3">
        <v>1</v>
      </c>
      <c r="D19" s="3">
        <v>6</v>
      </c>
      <c r="E19" s="3">
        <v>5</v>
      </c>
      <c r="F19" s="3">
        <v>5</v>
      </c>
      <c r="G19" s="3">
        <v>3</v>
      </c>
      <c r="H19" s="3">
        <v>0</v>
      </c>
      <c r="I19" s="3">
        <v>0</v>
      </c>
      <c r="J19" s="3">
        <v>0</v>
      </c>
      <c r="K19" s="3">
        <v>0</v>
      </c>
      <c r="L19" s="3">
        <v>0</v>
      </c>
      <c r="M19" s="3">
        <v>0</v>
      </c>
      <c r="N19" s="3">
        <v>0</v>
      </c>
      <c r="O19" s="3">
        <v>0</v>
      </c>
      <c r="P19" s="3">
        <v>0</v>
      </c>
      <c r="Q19" s="3">
        <v>0</v>
      </c>
      <c r="R19" s="3">
        <v>0</v>
      </c>
      <c r="S19" s="3">
        <v>0</v>
      </c>
      <c r="T19" s="3">
        <v>0</v>
      </c>
      <c r="U19" s="3">
        <v>0</v>
      </c>
      <c r="V19" s="5">
        <f>SUM(B19:U19)</f>
        <v>4</v>
      </c>
    </row>
    <row r="20" spans="1:22" ht="12.75">
      <c r="A20" t="s">
        <v>373</v>
      </c>
      <c r="B20" s="3">
        <v>0</v>
      </c>
      <c r="C20" s="3">
        <v>0</v>
      </c>
      <c r="D20" s="3">
        <v>0</v>
      </c>
      <c r="E20" s="3">
        <v>0</v>
      </c>
      <c r="F20" s="3">
        <v>13</v>
      </c>
      <c r="G20" s="3">
        <v>3</v>
      </c>
      <c r="H20" s="3">
        <v>0</v>
      </c>
      <c r="I20" s="3">
        <v>0</v>
      </c>
      <c r="J20" s="3">
        <v>0</v>
      </c>
      <c r="K20" s="3">
        <v>0</v>
      </c>
      <c r="L20" s="3">
        <v>0</v>
      </c>
      <c r="M20" s="3">
        <v>0</v>
      </c>
      <c r="N20" s="3">
        <v>0</v>
      </c>
      <c r="O20" s="3">
        <v>0</v>
      </c>
      <c r="P20" s="3">
        <v>0</v>
      </c>
      <c r="Q20" s="3">
        <v>0</v>
      </c>
      <c r="R20" s="3">
        <v>0</v>
      </c>
      <c r="S20" s="3">
        <v>0</v>
      </c>
      <c r="T20" s="3">
        <v>0</v>
      </c>
      <c r="U20" s="3">
        <v>0</v>
      </c>
      <c r="V20" s="5">
        <f>SUM(B20:U20)</f>
        <v>4</v>
      </c>
    </row>
    <row r="21" spans="1:22" ht="12.75">
      <c r="A21" t="s">
        <v>374</v>
      </c>
      <c r="B21" s="3">
        <v>0</v>
      </c>
      <c r="C21" s="3">
        <v>2</v>
      </c>
      <c r="D21" s="3">
        <v>3</v>
      </c>
      <c r="E21" s="3">
        <v>1</v>
      </c>
      <c r="F21" s="3">
        <v>33</v>
      </c>
      <c r="G21" s="3">
        <v>19</v>
      </c>
      <c r="H21" s="3">
        <v>0</v>
      </c>
      <c r="I21" s="3">
        <v>0</v>
      </c>
      <c r="J21" s="3">
        <v>0</v>
      </c>
      <c r="K21" s="3">
        <v>0</v>
      </c>
      <c r="L21" s="3">
        <v>0</v>
      </c>
      <c r="M21" s="3">
        <v>0</v>
      </c>
      <c r="N21" s="3">
        <v>0</v>
      </c>
      <c r="O21" s="3">
        <v>0</v>
      </c>
      <c r="P21" s="3">
        <v>0</v>
      </c>
      <c r="Q21" s="3">
        <v>0</v>
      </c>
      <c r="R21" s="3">
        <v>0</v>
      </c>
      <c r="S21" s="3">
        <v>0</v>
      </c>
      <c r="T21" s="3">
        <v>0</v>
      </c>
      <c r="U21" s="3">
        <v>0</v>
      </c>
      <c r="V21" s="5">
        <f>SUM(B21:U21)</f>
        <v>4</v>
      </c>
    </row>
    <row r="22" spans="1:22" ht="12.75">
      <c r="A22" t="s">
        <v>376</v>
      </c>
      <c r="B22" s="3">
        <v>0</v>
      </c>
      <c r="C22" s="3">
        <v>0</v>
      </c>
      <c r="D22" s="3">
        <v>0</v>
      </c>
      <c r="E22" s="3">
        <v>0</v>
      </c>
      <c r="F22" s="3">
        <v>2</v>
      </c>
      <c r="G22" s="3">
        <v>0</v>
      </c>
      <c r="H22" s="3">
        <v>0</v>
      </c>
      <c r="I22" s="3">
        <v>0</v>
      </c>
      <c r="J22" s="3">
        <v>0</v>
      </c>
      <c r="K22" s="3">
        <v>0</v>
      </c>
      <c r="L22" s="3">
        <v>0</v>
      </c>
      <c r="M22" s="3">
        <v>0</v>
      </c>
      <c r="N22" s="3">
        <v>0</v>
      </c>
      <c r="O22" s="3">
        <v>0</v>
      </c>
      <c r="P22" s="3">
        <v>0</v>
      </c>
      <c r="Q22" s="3">
        <v>0</v>
      </c>
      <c r="R22" s="3">
        <v>0</v>
      </c>
      <c r="S22" s="3">
        <v>0</v>
      </c>
      <c r="T22" s="3">
        <v>0</v>
      </c>
      <c r="U22" s="3">
        <v>0</v>
      </c>
      <c r="V22" s="5">
        <f>SUM(B22:U22)</f>
        <v>4</v>
      </c>
    </row>
    <row r="23" spans="1:22" ht="12.75">
      <c r="A23" t="s">
        <v>377</v>
      </c>
      <c r="B23" s="3">
        <v>0</v>
      </c>
      <c r="C23" s="3">
        <v>0</v>
      </c>
      <c r="D23" s="3">
        <v>0</v>
      </c>
      <c r="E23" s="3">
        <v>0</v>
      </c>
      <c r="F23" s="3">
        <v>1</v>
      </c>
      <c r="G23" s="3">
        <v>0</v>
      </c>
      <c r="H23" s="3">
        <v>0</v>
      </c>
      <c r="I23" s="3">
        <v>0</v>
      </c>
      <c r="J23" s="3">
        <v>0</v>
      </c>
      <c r="K23" s="3">
        <v>0</v>
      </c>
      <c r="L23" s="3">
        <v>0</v>
      </c>
      <c r="M23" s="3">
        <v>0</v>
      </c>
      <c r="N23" s="3">
        <v>0</v>
      </c>
      <c r="O23" s="3">
        <v>0</v>
      </c>
      <c r="P23" s="3">
        <v>0</v>
      </c>
      <c r="Q23" s="3">
        <v>0</v>
      </c>
      <c r="R23" s="3">
        <v>0</v>
      </c>
      <c r="S23" s="3">
        <v>0</v>
      </c>
      <c r="T23" s="3">
        <v>0</v>
      </c>
      <c r="U23" s="3">
        <v>0</v>
      </c>
      <c r="V23" s="5">
        <f>SUM(B23:U23)</f>
        <v>4</v>
      </c>
    </row>
    <row r="24" spans="1:22" ht="12.75">
      <c r="A24" t="s">
        <v>378</v>
      </c>
      <c r="B24" s="3">
        <v>1</v>
      </c>
      <c r="C24" s="3">
        <v>0</v>
      </c>
      <c r="D24" s="3">
        <v>0</v>
      </c>
      <c r="E24" s="3">
        <v>0</v>
      </c>
      <c r="F24" s="3">
        <v>0</v>
      </c>
      <c r="G24" s="3">
        <v>0</v>
      </c>
      <c r="H24" s="3">
        <v>0</v>
      </c>
      <c r="I24" s="3">
        <v>0</v>
      </c>
      <c r="J24" s="3">
        <v>0</v>
      </c>
      <c r="K24" s="3">
        <v>0</v>
      </c>
      <c r="L24" s="3">
        <v>0</v>
      </c>
      <c r="M24" s="3">
        <v>0</v>
      </c>
      <c r="N24" s="3">
        <v>0</v>
      </c>
      <c r="O24" s="3">
        <v>0</v>
      </c>
      <c r="P24" s="3">
        <v>0</v>
      </c>
      <c r="Q24" s="3">
        <v>0</v>
      </c>
      <c r="R24" s="3">
        <v>0</v>
      </c>
      <c r="S24" s="3">
        <v>0</v>
      </c>
      <c r="T24" s="3">
        <v>0</v>
      </c>
      <c r="U24" s="3">
        <v>0</v>
      </c>
      <c r="V24" s="5">
        <f>SUM(B24:U24)</f>
        <v>4</v>
      </c>
    </row>
    <row r="25" spans="1:22" ht="12.75">
      <c r="A25" t="s">
        <v>379</v>
      </c>
      <c r="B25" s="3">
        <v>0</v>
      </c>
      <c r="C25" s="3">
        <v>1</v>
      </c>
      <c r="D25" s="3">
        <v>0</v>
      </c>
      <c r="E25" s="3">
        <v>0</v>
      </c>
      <c r="F25" s="3">
        <v>0</v>
      </c>
      <c r="G25" s="3">
        <v>0</v>
      </c>
      <c r="H25" s="3">
        <v>0</v>
      </c>
      <c r="I25" s="3">
        <v>0</v>
      </c>
      <c r="J25" s="3">
        <v>0</v>
      </c>
      <c r="K25" s="3">
        <v>0</v>
      </c>
      <c r="L25" s="3">
        <v>0</v>
      </c>
      <c r="M25" s="3">
        <v>0</v>
      </c>
      <c r="N25" s="3">
        <v>0</v>
      </c>
      <c r="O25" s="3">
        <v>0</v>
      </c>
      <c r="P25" s="3">
        <v>0</v>
      </c>
      <c r="Q25" s="3">
        <v>0</v>
      </c>
      <c r="R25" s="3">
        <v>0</v>
      </c>
      <c r="S25" s="3">
        <v>0</v>
      </c>
      <c r="T25" s="3">
        <v>0</v>
      </c>
      <c r="U25" s="3">
        <v>0</v>
      </c>
      <c r="V25" s="5">
        <f>SUM(B25:U25)</f>
        <v>4</v>
      </c>
    </row>
    <row r="26" spans="1:22" ht="12.75">
      <c r="A26" t="s">
        <v>380</v>
      </c>
      <c r="B26" s="3">
        <v>0</v>
      </c>
      <c r="C26" s="3">
        <v>1</v>
      </c>
      <c r="D26" s="3">
        <v>8</v>
      </c>
      <c r="E26" s="3">
        <v>2</v>
      </c>
      <c r="F26" s="3">
        <v>12</v>
      </c>
      <c r="G26" s="3">
        <v>1</v>
      </c>
      <c r="H26" s="3">
        <v>0</v>
      </c>
      <c r="I26" s="3">
        <v>0</v>
      </c>
      <c r="J26" s="3">
        <v>0</v>
      </c>
      <c r="K26" s="3">
        <v>0</v>
      </c>
      <c r="L26" s="3">
        <v>0</v>
      </c>
      <c r="M26" s="3">
        <v>0</v>
      </c>
      <c r="N26" s="3">
        <v>0</v>
      </c>
      <c r="O26" s="3">
        <v>0</v>
      </c>
      <c r="P26" s="3">
        <v>0</v>
      </c>
      <c r="Q26" s="3">
        <v>0</v>
      </c>
      <c r="R26" s="3">
        <v>0</v>
      </c>
      <c r="S26" s="3">
        <v>0</v>
      </c>
      <c r="T26" s="3">
        <v>0</v>
      </c>
      <c r="U26" s="3">
        <v>0</v>
      </c>
      <c r="V26" s="5">
        <f>SUM(B26:U26)</f>
        <v>4</v>
      </c>
    </row>
    <row r="27" spans="1:22" ht="12.75">
      <c r="A27" t="s">
        <v>381</v>
      </c>
      <c r="B27" s="3">
        <v>25</v>
      </c>
      <c r="C27" s="3">
        <v>21</v>
      </c>
      <c r="D27" s="3">
        <v>17</v>
      </c>
      <c r="E27" s="3">
        <v>20</v>
      </c>
      <c r="F27" s="3">
        <v>6</v>
      </c>
      <c r="G27" s="3">
        <v>3</v>
      </c>
      <c r="H27" s="3">
        <v>0</v>
      </c>
      <c r="I27" s="3">
        <v>0</v>
      </c>
      <c r="J27" s="3">
        <v>0</v>
      </c>
      <c r="K27" s="3">
        <v>0</v>
      </c>
      <c r="L27" s="3">
        <v>0</v>
      </c>
      <c r="M27" s="3">
        <v>0</v>
      </c>
      <c r="N27" s="3">
        <v>0</v>
      </c>
      <c r="O27" s="3">
        <v>0</v>
      </c>
      <c r="P27" s="3">
        <v>0</v>
      </c>
      <c r="Q27" s="3">
        <v>0</v>
      </c>
      <c r="R27" s="3">
        <v>0</v>
      </c>
      <c r="S27" s="3">
        <v>0</v>
      </c>
      <c r="T27" s="3">
        <v>0</v>
      </c>
      <c r="U27" s="3">
        <v>0</v>
      </c>
      <c r="V27" s="5">
        <f>SUM(B27:U27)</f>
        <v>4</v>
      </c>
    </row>
    <row r="28" spans="1:22" ht="12.75">
      <c r="A28" t="s">
        <v>382</v>
      </c>
      <c r="B28" s="3">
        <v>6</v>
      </c>
      <c r="C28" s="3">
        <v>3</v>
      </c>
      <c r="D28" s="3">
        <v>3</v>
      </c>
      <c r="E28" s="3">
        <v>2</v>
      </c>
      <c r="F28" s="3">
        <v>11</v>
      </c>
      <c r="G28" s="3">
        <v>0</v>
      </c>
      <c r="H28" s="3">
        <v>0</v>
      </c>
      <c r="I28" s="3">
        <v>0</v>
      </c>
      <c r="J28" s="3">
        <v>0</v>
      </c>
      <c r="K28" s="3">
        <v>0</v>
      </c>
      <c r="L28" s="3">
        <v>0</v>
      </c>
      <c r="M28" s="3">
        <v>0</v>
      </c>
      <c r="N28" s="3">
        <v>0</v>
      </c>
      <c r="O28" s="3">
        <v>0</v>
      </c>
      <c r="P28" s="3">
        <v>0</v>
      </c>
      <c r="Q28" s="3">
        <v>0</v>
      </c>
      <c r="R28" s="3">
        <v>0</v>
      </c>
      <c r="S28" s="3">
        <v>0</v>
      </c>
      <c r="T28" s="3">
        <v>0</v>
      </c>
      <c r="U28" s="3">
        <v>0</v>
      </c>
      <c r="V28" s="5">
        <f>SUM(B28:U28)</f>
        <v>4</v>
      </c>
    </row>
    <row r="29" spans="1:22" ht="12.75">
      <c r="A29" t="s">
        <v>383</v>
      </c>
      <c r="B29" s="3">
        <v>1</v>
      </c>
      <c r="C29" s="3">
        <v>0</v>
      </c>
      <c r="D29" s="3">
        <v>5</v>
      </c>
      <c r="E29" s="3">
        <v>0</v>
      </c>
      <c r="F29" s="3">
        <v>1</v>
      </c>
      <c r="G29" s="3">
        <v>0</v>
      </c>
      <c r="H29" s="3">
        <v>0</v>
      </c>
      <c r="I29" s="3">
        <v>0</v>
      </c>
      <c r="J29" s="3">
        <v>0</v>
      </c>
      <c r="K29" s="3">
        <v>0</v>
      </c>
      <c r="L29" s="3">
        <v>0</v>
      </c>
      <c r="M29" s="3">
        <v>0</v>
      </c>
      <c r="N29" s="3">
        <v>0</v>
      </c>
      <c r="O29" s="3">
        <v>0</v>
      </c>
      <c r="P29" s="3">
        <v>0</v>
      </c>
      <c r="Q29" s="3">
        <v>0</v>
      </c>
      <c r="R29" s="3">
        <v>0</v>
      </c>
      <c r="S29" s="3">
        <v>0</v>
      </c>
      <c r="T29" s="3">
        <v>0</v>
      </c>
      <c r="U29" s="3">
        <v>0</v>
      </c>
      <c r="V29" s="5">
        <f>SUM(B29:U29)</f>
        <v>4</v>
      </c>
    </row>
    <row r="30" spans="1:22" ht="12.75">
      <c r="A30" t="s">
        <v>384</v>
      </c>
      <c r="B30" s="3">
        <v>0</v>
      </c>
      <c r="C30" s="3">
        <v>1</v>
      </c>
      <c r="D30" s="3">
        <v>1</v>
      </c>
      <c r="E30" s="3">
        <v>0</v>
      </c>
      <c r="F30" s="3">
        <v>3</v>
      </c>
      <c r="G30" s="3">
        <v>1</v>
      </c>
      <c r="H30" s="3">
        <v>0</v>
      </c>
      <c r="I30" s="3">
        <v>0</v>
      </c>
      <c r="J30" s="3">
        <v>0</v>
      </c>
      <c r="K30" s="3">
        <v>0</v>
      </c>
      <c r="L30" s="3">
        <v>0</v>
      </c>
      <c r="M30" s="3">
        <v>0</v>
      </c>
      <c r="N30" s="3">
        <v>0</v>
      </c>
      <c r="O30" s="3">
        <v>0</v>
      </c>
      <c r="P30" s="3">
        <v>0</v>
      </c>
      <c r="Q30" s="3">
        <v>0</v>
      </c>
      <c r="R30" s="3">
        <v>0</v>
      </c>
      <c r="S30" s="3">
        <v>0</v>
      </c>
      <c r="T30" s="3">
        <v>0</v>
      </c>
      <c r="U30" s="3">
        <v>0</v>
      </c>
      <c r="V30" s="5">
        <f>SUM(B30:U30)</f>
        <v>4</v>
      </c>
    </row>
    <row r="31" spans="1:22" ht="12.75">
      <c r="A31" t="s">
        <v>385</v>
      </c>
      <c r="B31" s="3">
        <v>2</v>
      </c>
      <c r="C31" s="3">
        <v>0</v>
      </c>
      <c r="D31" s="3">
        <v>2</v>
      </c>
      <c r="E31" s="3">
        <v>0</v>
      </c>
      <c r="F31" s="3">
        <v>0</v>
      </c>
      <c r="G31" s="3">
        <v>1</v>
      </c>
      <c r="H31" s="3">
        <v>0</v>
      </c>
      <c r="I31" s="3">
        <v>0</v>
      </c>
      <c r="J31" s="3">
        <v>0</v>
      </c>
      <c r="K31" s="3">
        <v>0</v>
      </c>
      <c r="L31" s="3">
        <v>0</v>
      </c>
      <c r="M31" s="3">
        <v>0</v>
      </c>
      <c r="N31" s="3">
        <v>0</v>
      </c>
      <c r="O31" s="3">
        <v>0</v>
      </c>
      <c r="P31" s="3">
        <v>0</v>
      </c>
      <c r="Q31" s="3">
        <v>0</v>
      </c>
      <c r="R31" s="3">
        <v>0</v>
      </c>
      <c r="S31" s="3">
        <v>0</v>
      </c>
      <c r="T31" s="3">
        <v>0</v>
      </c>
      <c r="U31" s="3">
        <v>0</v>
      </c>
      <c r="V31" s="5">
        <f>SUM(B31:U31)</f>
        <v>4</v>
      </c>
    </row>
    <row r="32" spans="1:22" ht="12.75">
      <c r="A32" t="s">
        <v>387</v>
      </c>
      <c r="B32" s="3">
        <v>0</v>
      </c>
      <c r="C32" s="3">
        <v>1</v>
      </c>
      <c r="D32" s="3">
        <v>0</v>
      </c>
      <c r="E32" s="3">
        <v>0</v>
      </c>
      <c r="F32" s="3">
        <v>0</v>
      </c>
      <c r="G32" s="3">
        <v>0</v>
      </c>
      <c r="H32" s="3">
        <v>0</v>
      </c>
      <c r="I32" s="3">
        <v>0</v>
      </c>
      <c r="J32" s="3">
        <v>0</v>
      </c>
      <c r="K32" s="3">
        <v>0</v>
      </c>
      <c r="L32" s="3">
        <v>0</v>
      </c>
      <c r="M32" s="3">
        <v>0</v>
      </c>
      <c r="N32" s="3">
        <v>0</v>
      </c>
      <c r="O32" s="3">
        <v>0</v>
      </c>
      <c r="P32" s="3">
        <v>0</v>
      </c>
      <c r="Q32" s="3">
        <v>0</v>
      </c>
      <c r="R32" s="3">
        <v>0</v>
      </c>
      <c r="S32" s="3">
        <v>0</v>
      </c>
      <c r="T32" s="3">
        <v>0</v>
      </c>
      <c r="U32" s="3">
        <v>0</v>
      </c>
      <c r="V32" s="5">
        <f>SUM(B32:U32)</f>
        <v>4</v>
      </c>
    </row>
    <row r="33" spans="1:22" ht="12.75">
      <c r="A33" t="s">
        <v>388</v>
      </c>
      <c r="B33" s="3">
        <v>0</v>
      </c>
      <c r="C33" s="3">
        <v>0</v>
      </c>
      <c r="D33" s="3">
        <v>0</v>
      </c>
      <c r="E33" s="3">
        <v>1</v>
      </c>
      <c r="F33" s="3">
        <v>0</v>
      </c>
      <c r="G33" s="3">
        <v>3</v>
      </c>
      <c r="H33" s="3">
        <v>0</v>
      </c>
      <c r="I33" s="3">
        <v>0</v>
      </c>
      <c r="J33" s="3">
        <v>0</v>
      </c>
      <c r="K33" s="3">
        <v>0</v>
      </c>
      <c r="L33" s="3">
        <v>0</v>
      </c>
      <c r="M33" s="3">
        <v>0</v>
      </c>
      <c r="N33" s="3">
        <v>0</v>
      </c>
      <c r="O33" s="3">
        <v>0</v>
      </c>
      <c r="P33" s="3">
        <v>0</v>
      </c>
      <c r="Q33" s="3">
        <v>0</v>
      </c>
      <c r="R33" s="3">
        <v>0</v>
      </c>
      <c r="S33" s="3">
        <v>0</v>
      </c>
      <c r="T33" s="3">
        <v>0</v>
      </c>
      <c r="U33" s="3">
        <v>0</v>
      </c>
      <c r="V33" s="5">
        <f>SUM(B33:U33)</f>
        <v>4</v>
      </c>
    </row>
    <row r="34" spans="1:22" ht="12.75">
      <c r="A34" t="s">
        <v>389</v>
      </c>
      <c r="B34" s="3">
        <v>2</v>
      </c>
      <c r="C34" s="3">
        <v>0</v>
      </c>
      <c r="D34" s="3">
        <v>0</v>
      </c>
      <c r="E34" s="3">
        <v>3</v>
      </c>
      <c r="F34" s="3">
        <v>4</v>
      </c>
      <c r="G34" s="3">
        <v>4</v>
      </c>
      <c r="H34" s="3">
        <v>0</v>
      </c>
      <c r="I34" s="3">
        <v>0</v>
      </c>
      <c r="J34" s="3">
        <v>0</v>
      </c>
      <c r="K34" s="3">
        <v>0</v>
      </c>
      <c r="L34" s="3">
        <v>0</v>
      </c>
      <c r="M34" s="3">
        <v>0</v>
      </c>
      <c r="N34" s="3">
        <v>0</v>
      </c>
      <c r="O34" s="3">
        <v>0</v>
      </c>
      <c r="P34" s="3">
        <v>0</v>
      </c>
      <c r="Q34" s="3">
        <v>0</v>
      </c>
      <c r="R34" s="3">
        <v>0</v>
      </c>
      <c r="S34" s="3">
        <v>0</v>
      </c>
      <c r="T34" s="3">
        <v>0</v>
      </c>
      <c r="U34" s="3">
        <v>0</v>
      </c>
      <c r="V34" s="5">
        <f>SUM(B34:U34)</f>
        <v>4</v>
      </c>
    </row>
    <row r="35" spans="1:22" ht="12.75">
      <c r="A35" t="s">
        <v>390</v>
      </c>
      <c r="B35" s="3">
        <v>1</v>
      </c>
      <c r="C35" s="3">
        <v>7</v>
      </c>
      <c r="D35" s="3">
        <v>0</v>
      </c>
      <c r="E35" s="3">
        <v>4</v>
      </c>
      <c r="F35" s="3">
        <v>1</v>
      </c>
      <c r="G35" s="3">
        <v>15</v>
      </c>
      <c r="H35" s="3">
        <v>0</v>
      </c>
      <c r="I35" s="3">
        <v>0</v>
      </c>
      <c r="J35" s="3">
        <v>0</v>
      </c>
      <c r="K35" s="3">
        <v>0</v>
      </c>
      <c r="L35" s="3">
        <v>0</v>
      </c>
      <c r="M35" s="3">
        <v>0</v>
      </c>
      <c r="N35" s="3">
        <v>0</v>
      </c>
      <c r="O35" s="3">
        <v>0</v>
      </c>
      <c r="P35" s="3">
        <v>0</v>
      </c>
      <c r="Q35" s="3">
        <v>0</v>
      </c>
      <c r="R35" s="3">
        <v>0</v>
      </c>
      <c r="S35" s="3">
        <v>0</v>
      </c>
      <c r="T35" s="3">
        <v>0</v>
      </c>
      <c r="U35" s="3">
        <v>0</v>
      </c>
      <c r="V35" s="5">
        <f>SUM(B35:U35)</f>
        <v>4</v>
      </c>
    </row>
    <row r="36" spans="1:22" ht="12.75">
      <c r="A36" t="s">
        <v>391</v>
      </c>
      <c r="B36" s="3">
        <v>0</v>
      </c>
      <c r="C36" s="3">
        <v>0</v>
      </c>
      <c r="D36" s="3">
        <v>0</v>
      </c>
      <c r="E36" s="3">
        <v>0</v>
      </c>
      <c r="F36" s="3">
        <v>2</v>
      </c>
      <c r="G36" s="3">
        <v>1</v>
      </c>
      <c r="H36" s="3">
        <v>0</v>
      </c>
      <c r="I36" s="3">
        <v>0</v>
      </c>
      <c r="J36" s="3">
        <v>0</v>
      </c>
      <c r="K36" s="3">
        <v>0</v>
      </c>
      <c r="L36" s="3">
        <v>0</v>
      </c>
      <c r="M36" s="3">
        <v>0</v>
      </c>
      <c r="N36" s="3">
        <v>0</v>
      </c>
      <c r="O36" s="3">
        <v>0</v>
      </c>
      <c r="P36" s="3">
        <v>0</v>
      </c>
      <c r="Q36" s="3">
        <v>0</v>
      </c>
      <c r="R36" s="3">
        <v>0</v>
      </c>
      <c r="S36" s="3">
        <v>0</v>
      </c>
      <c r="T36" s="3">
        <v>0</v>
      </c>
      <c r="U36" s="3">
        <v>0</v>
      </c>
      <c r="V36" s="5">
        <f>SUM(B36:U36)</f>
        <v>4</v>
      </c>
    </row>
    <row r="37" spans="1:22" ht="12.75">
      <c r="A37" t="s">
        <v>392</v>
      </c>
      <c r="B37" s="3">
        <v>2</v>
      </c>
      <c r="C37" s="3">
        <v>3</v>
      </c>
      <c r="D37" s="3">
        <v>1</v>
      </c>
      <c r="E37" s="3">
        <v>3</v>
      </c>
      <c r="F37" s="3">
        <v>2</v>
      </c>
      <c r="G37" s="3">
        <v>2</v>
      </c>
      <c r="H37" s="3">
        <v>0</v>
      </c>
      <c r="I37" s="3">
        <v>0</v>
      </c>
      <c r="J37" s="3">
        <v>0</v>
      </c>
      <c r="K37" s="3">
        <v>0</v>
      </c>
      <c r="L37" s="3">
        <v>0</v>
      </c>
      <c r="M37" s="3">
        <v>0</v>
      </c>
      <c r="N37" s="3">
        <v>0</v>
      </c>
      <c r="O37" s="3">
        <v>0</v>
      </c>
      <c r="P37" s="3">
        <v>0</v>
      </c>
      <c r="Q37" s="3">
        <v>0</v>
      </c>
      <c r="R37" s="3">
        <v>0</v>
      </c>
      <c r="S37" s="3">
        <v>0</v>
      </c>
      <c r="T37" s="3">
        <v>0</v>
      </c>
      <c r="U37" s="3">
        <v>0</v>
      </c>
      <c r="V37" s="5">
        <f>SUM(B37:U37)</f>
        <v>4</v>
      </c>
    </row>
    <row r="38" spans="1:22" ht="12.75">
      <c r="A38" s="2" t="s">
        <v>357</v>
      </c>
      <c r="B38" s="5">
        <f>SUM(B7:B37)</f>
        <v>4</v>
      </c>
      <c r="C38" s="5">
        <f>SUM(C7:C37)</f>
        <v>4</v>
      </c>
      <c r="D38" s="5">
        <f>SUM(D7:D37)</f>
        <v>4</v>
      </c>
      <c r="E38" s="5">
        <f>SUM(E7:E37)</f>
        <v>4</v>
      </c>
      <c r="F38" s="5">
        <f>SUM(F7:F37)</f>
        <v>4</v>
      </c>
      <c r="G38" s="5">
        <f>SUM(G7:G37)</f>
        <v>4</v>
      </c>
      <c r="H38" s="5">
        <f>SUM(H7:H37)</f>
        <v>4</v>
      </c>
      <c r="I38" s="5">
        <f>SUM(I7:I37)</f>
        <v>4</v>
      </c>
      <c r="J38" s="5">
        <f>SUM(J7:J37)</f>
        <v>4</v>
      </c>
      <c r="K38" s="5">
        <f>SUM(K7:K37)</f>
        <v>4</v>
      </c>
      <c r="L38" s="5">
        <f>SUM(L7:L37)</f>
        <v>4</v>
      </c>
      <c r="M38" s="5">
        <f>SUM(M7:M37)</f>
        <v>4</v>
      </c>
      <c r="N38" s="5">
        <f>SUM(N7:N37)</f>
        <v>4</v>
      </c>
      <c r="O38" s="5">
        <f>SUM(O7:O37)</f>
        <v>4</v>
      </c>
      <c r="P38" s="5">
        <f>SUM(P7:P37)</f>
        <v>4</v>
      </c>
      <c r="Q38" s="5">
        <f>SUM(Q7:Q37)</f>
        <v>4</v>
      </c>
      <c r="R38" s="5">
        <f>SUM(R7:R37)</f>
        <v>4</v>
      </c>
      <c r="S38" s="5">
        <f>SUM(S7:S37)</f>
        <v>4</v>
      </c>
      <c r="T38" s="5">
        <f>SUM(T7:T37)</f>
        <v>4</v>
      </c>
      <c r="U38" s="5">
        <f>SUM(U7:U37)</f>
        <v>4</v>
      </c>
      <c r="V38" s="5">
        <f>SUM(V7:V37)</f>
        <v>4</v>
      </c>
    </row>
  </sheetData>
  <printOptions/>
  <pageMargins left="0.75" right="0.75" top="1" bottom="1" header="0.5" footer="0.5"/>
  <pageSetup fitToHeight="0" fitToWidth="0" horizontalDpi="300" verticalDpi="300" orientation="portrait" paperSize="9"/>
</worksheet>
</file>

<file path=xl/worksheets/sheet21.xml><?xml version="1.0" encoding="utf-8"?>
<worksheet xmlns="http://schemas.openxmlformats.org/spreadsheetml/2006/main" xmlns:r="http://schemas.openxmlformats.org/officeDocument/2006/relationships">
  <dimension ref="A1:Z38"/>
  <sheetViews>
    <sheetView workbookViewId="0" topLeftCell="A1">
      <selection activeCell="A1" sqref="A1"/>
    </sheetView>
  </sheetViews>
  <sheetFormatPr defaultColWidth="9.140625" defaultRowHeight="12.75"/>
  <sheetData>
    <row r="1" ht="12.75">
      <c r="A1" s="1" t="s">
        <v>508</v>
      </c>
    </row>
    <row r="5" spans="1:26" ht="12.75">
      <c r="A5" s="2" t="s">
        <v>509</v>
      </c>
      <c r="B5" s="2" t="s">
        <v>510</v>
      </c>
      <c r="D5" s="2" t="s">
        <v>511</v>
      </c>
      <c r="F5" s="2" t="s">
        <v>512</v>
      </c>
      <c r="H5" s="2" t="s">
        <v>513</v>
      </c>
      <c r="J5" s="2" t="s">
        <v>514</v>
      </c>
      <c r="L5" s="2" t="s">
        <v>515</v>
      </c>
      <c r="N5" s="2" t="s">
        <v>516</v>
      </c>
      <c r="P5" s="2" t="s">
        <v>517</v>
      </c>
      <c r="R5" s="2" t="s">
        <v>518</v>
      </c>
      <c r="T5" s="2" t="s">
        <v>519</v>
      </c>
      <c r="V5" s="2" t="s">
        <v>520</v>
      </c>
      <c r="X5" s="2" t="s">
        <v>521</v>
      </c>
      <c r="Z5" s="2" t="s">
        <v>357</v>
      </c>
    </row>
    <row r="6" spans="1:25" ht="12.75">
      <c r="A6" s="2" t="s">
        <v>351</v>
      </c>
      <c r="B6" t="s">
        <v>358</v>
      </c>
      <c r="C6" t="s">
        <v>359</v>
      </c>
      <c r="D6" t="s">
        <v>358</v>
      </c>
      <c r="E6" t="s">
        <v>359</v>
      </c>
      <c r="F6" t="s">
        <v>358</v>
      </c>
      <c r="G6" t="s">
        <v>359</v>
      </c>
      <c r="H6" t="s">
        <v>358</v>
      </c>
      <c r="I6" t="s">
        <v>359</v>
      </c>
      <c r="J6" t="s">
        <v>358</v>
      </c>
      <c r="K6" t="s">
        <v>359</v>
      </c>
      <c r="L6" t="s">
        <v>358</v>
      </c>
      <c r="M6" t="s">
        <v>359</v>
      </c>
      <c r="N6" t="s">
        <v>358</v>
      </c>
      <c r="O6" t="s">
        <v>359</v>
      </c>
      <c r="P6" t="s">
        <v>358</v>
      </c>
      <c r="Q6" t="s">
        <v>359</v>
      </c>
      <c r="R6" t="s">
        <v>358</v>
      </c>
      <c r="S6" t="s">
        <v>359</v>
      </c>
      <c r="T6" t="s">
        <v>358</v>
      </c>
      <c r="U6" t="s">
        <v>359</v>
      </c>
      <c r="V6" t="s">
        <v>358</v>
      </c>
      <c r="W6" t="s">
        <v>359</v>
      </c>
      <c r="X6" t="s">
        <v>358</v>
      </c>
      <c r="Y6" t="s">
        <v>359</v>
      </c>
    </row>
    <row r="7" spans="1:26" ht="12.75">
      <c r="A7" t="s">
        <v>360</v>
      </c>
      <c r="B7" s="3">
        <v>0</v>
      </c>
      <c r="C7" s="3">
        <v>0</v>
      </c>
      <c r="D7" s="3">
        <v>0</v>
      </c>
      <c r="E7" s="3">
        <v>0</v>
      </c>
      <c r="F7" s="3">
        <v>0</v>
      </c>
      <c r="G7" s="3">
        <v>0</v>
      </c>
      <c r="H7" s="3">
        <v>0</v>
      </c>
      <c r="I7" s="3">
        <v>0</v>
      </c>
      <c r="J7" s="3">
        <v>0</v>
      </c>
      <c r="K7" s="3">
        <v>0</v>
      </c>
      <c r="L7" s="3">
        <v>0</v>
      </c>
      <c r="M7" s="3">
        <v>0</v>
      </c>
      <c r="N7" s="3">
        <v>0</v>
      </c>
      <c r="O7" s="3">
        <v>0</v>
      </c>
      <c r="P7" s="3">
        <v>0</v>
      </c>
      <c r="Q7" s="3">
        <v>0</v>
      </c>
      <c r="R7" s="3">
        <v>0</v>
      </c>
      <c r="S7" s="3">
        <v>0</v>
      </c>
      <c r="T7" s="3">
        <v>1</v>
      </c>
      <c r="U7" s="3">
        <v>0</v>
      </c>
      <c r="V7" s="3">
        <v>0</v>
      </c>
      <c r="W7" s="3">
        <v>0</v>
      </c>
      <c r="X7" s="3">
        <v>0</v>
      </c>
      <c r="Y7" s="3">
        <v>0</v>
      </c>
      <c r="Z7" s="5">
        <f>SUM(B7:Y7)</f>
        <v>4</v>
      </c>
    </row>
    <row r="8" spans="1:26" ht="12.75">
      <c r="A8" t="s">
        <v>361</v>
      </c>
      <c r="B8" s="3">
        <v>0</v>
      </c>
      <c r="C8" s="3">
        <v>0</v>
      </c>
      <c r="D8" s="3">
        <v>0</v>
      </c>
      <c r="E8" s="3">
        <v>0</v>
      </c>
      <c r="F8" s="3">
        <v>0</v>
      </c>
      <c r="G8" s="3">
        <v>0</v>
      </c>
      <c r="H8" s="3">
        <v>0</v>
      </c>
      <c r="I8" s="3">
        <v>0</v>
      </c>
      <c r="J8" s="3">
        <v>0</v>
      </c>
      <c r="K8" s="3">
        <v>0</v>
      </c>
      <c r="L8" s="3">
        <v>0</v>
      </c>
      <c r="M8" s="3">
        <v>0</v>
      </c>
      <c r="N8" s="3">
        <v>0</v>
      </c>
      <c r="O8" s="3">
        <v>0</v>
      </c>
      <c r="P8" s="3">
        <v>0</v>
      </c>
      <c r="Q8" s="3">
        <v>0</v>
      </c>
      <c r="R8" s="3">
        <v>0</v>
      </c>
      <c r="S8" s="3">
        <v>0</v>
      </c>
      <c r="T8" s="3">
        <v>1</v>
      </c>
      <c r="U8" s="3">
        <v>0</v>
      </c>
      <c r="V8" s="3">
        <v>0</v>
      </c>
      <c r="W8" s="3">
        <v>0</v>
      </c>
      <c r="X8" s="3">
        <v>0</v>
      </c>
      <c r="Y8" s="3">
        <v>0</v>
      </c>
      <c r="Z8" s="5">
        <f>SUM(B8:Y8)</f>
        <v>4</v>
      </c>
    </row>
    <row r="9" spans="1:26" ht="12.75">
      <c r="A9" t="s">
        <v>362</v>
      </c>
      <c r="B9" s="3">
        <v>0</v>
      </c>
      <c r="C9" s="3">
        <v>0</v>
      </c>
      <c r="D9" s="3">
        <v>0</v>
      </c>
      <c r="E9" s="3">
        <v>0</v>
      </c>
      <c r="F9" s="3">
        <v>0</v>
      </c>
      <c r="G9" s="3">
        <v>0</v>
      </c>
      <c r="H9" s="3">
        <v>0</v>
      </c>
      <c r="I9" s="3">
        <v>0</v>
      </c>
      <c r="J9" s="3">
        <v>0</v>
      </c>
      <c r="K9" s="3">
        <v>0</v>
      </c>
      <c r="L9" s="3">
        <v>0</v>
      </c>
      <c r="M9" s="3">
        <v>0</v>
      </c>
      <c r="N9" s="3">
        <v>0</v>
      </c>
      <c r="O9" s="3">
        <v>1</v>
      </c>
      <c r="P9" s="3">
        <v>0</v>
      </c>
      <c r="Q9" s="3">
        <v>0</v>
      </c>
      <c r="R9" s="3">
        <v>0</v>
      </c>
      <c r="S9" s="3">
        <v>0</v>
      </c>
      <c r="T9" s="3">
        <v>0</v>
      </c>
      <c r="U9" s="3">
        <v>0</v>
      </c>
      <c r="V9" s="3">
        <v>0</v>
      </c>
      <c r="W9" s="3">
        <v>0</v>
      </c>
      <c r="X9" s="3">
        <v>0</v>
      </c>
      <c r="Y9" s="3">
        <v>0</v>
      </c>
      <c r="Z9" s="5">
        <f>SUM(B9:Y9)</f>
        <v>4</v>
      </c>
    </row>
    <row r="10" spans="1:26" ht="12.75">
      <c r="A10" t="s">
        <v>363</v>
      </c>
      <c r="B10" s="3">
        <v>0</v>
      </c>
      <c r="C10" s="3">
        <v>0</v>
      </c>
      <c r="D10" s="3">
        <v>0</v>
      </c>
      <c r="E10" s="3">
        <v>0</v>
      </c>
      <c r="F10" s="3">
        <v>0</v>
      </c>
      <c r="G10" s="3">
        <v>0</v>
      </c>
      <c r="H10" s="3">
        <v>0</v>
      </c>
      <c r="I10" s="3">
        <v>0</v>
      </c>
      <c r="J10" s="3">
        <v>0</v>
      </c>
      <c r="K10" s="3">
        <v>0</v>
      </c>
      <c r="L10" s="3">
        <v>0</v>
      </c>
      <c r="M10" s="3">
        <v>0</v>
      </c>
      <c r="N10" s="3">
        <v>0</v>
      </c>
      <c r="O10" s="3">
        <v>1</v>
      </c>
      <c r="P10" s="3">
        <v>0</v>
      </c>
      <c r="Q10" s="3">
        <v>0</v>
      </c>
      <c r="R10" s="3">
        <v>0</v>
      </c>
      <c r="S10" s="3">
        <v>0</v>
      </c>
      <c r="T10" s="3">
        <v>1</v>
      </c>
      <c r="U10" s="3">
        <v>0</v>
      </c>
      <c r="V10" s="3">
        <v>0</v>
      </c>
      <c r="W10" s="3">
        <v>0</v>
      </c>
      <c r="X10" s="3">
        <v>0</v>
      </c>
      <c r="Y10" s="3">
        <v>0</v>
      </c>
      <c r="Z10" s="5">
        <f>SUM(B10:Y10)</f>
        <v>4</v>
      </c>
    </row>
    <row r="11" spans="1:26" ht="12.75">
      <c r="A11" t="s">
        <v>364</v>
      </c>
      <c r="B11" s="3">
        <v>0</v>
      </c>
      <c r="C11" s="3">
        <v>0</v>
      </c>
      <c r="D11" s="3">
        <v>0</v>
      </c>
      <c r="E11" s="3">
        <v>0</v>
      </c>
      <c r="F11" s="3">
        <v>0</v>
      </c>
      <c r="G11" s="3">
        <v>0</v>
      </c>
      <c r="H11" s="3">
        <v>0</v>
      </c>
      <c r="I11" s="3">
        <v>0</v>
      </c>
      <c r="J11" s="3">
        <v>0</v>
      </c>
      <c r="K11" s="3">
        <v>0</v>
      </c>
      <c r="L11" s="3">
        <v>0</v>
      </c>
      <c r="M11" s="3">
        <v>0</v>
      </c>
      <c r="N11" s="3">
        <v>0</v>
      </c>
      <c r="O11" s="3">
        <v>1</v>
      </c>
      <c r="P11" s="3">
        <v>0</v>
      </c>
      <c r="Q11" s="3">
        <v>0</v>
      </c>
      <c r="R11" s="3">
        <v>0</v>
      </c>
      <c r="S11" s="3">
        <v>1</v>
      </c>
      <c r="T11" s="3">
        <v>0</v>
      </c>
      <c r="U11" s="3">
        <v>0</v>
      </c>
      <c r="V11" s="3">
        <v>0</v>
      </c>
      <c r="W11" s="3">
        <v>0</v>
      </c>
      <c r="X11" s="3">
        <v>0</v>
      </c>
      <c r="Y11" s="3">
        <v>0</v>
      </c>
      <c r="Z11" s="5">
        <f>SUM(B11:Y11)</f>
        <v>4</v>
      </c>
    </row>
    <row r="12" spans="1:26" ht="12.75">
      <c r="A12" t="s">
        <v>365</v>
      </c>
      <c r="B12" s="3">
        <v>0</v>
      </c>
      <c r="C12" s="3">
        <v>0</v>
      </c>
      <c r="D12" s="3">
        <v>0</v>
      </c>
      <c r="E12" s="3">
        <v>0</v>
      </c>
      <c r="F12" s="3">
        <v>0</v>
      </c>
      <c r="G12" s="3">
        <v>0</v>
      </c>
      <c r="H12" s="3">
        <v>0</v>
      </c>
      <c r="I12" s="3">
        <v>0</v>
      </c>
      <c r="J12" s="3">
        <v>0</v>
      </c>
      <c r="K12" s="3">
        <v>0</v>
      </c>
      <c r="L12" s="3">
        <v>0</v>
      </c>
      <c r="M12" s="3">
        <v>0</v>
      </c>
      <c r="N12" s="3">
        <v>0</v>
      </c>
      <c r="O12" s="3">
        <v>0</v>
      </c>
      <c r="P12" s="3">
        <v>0</v>
      </c>
      <c r="Q12" s="3">
        <v>1</v>
      </c>
      <c r="R12" s="3">
        <v>0</v>
      </c>
      <c r="S12" s="3">
        <v>2</v>
      </c>
      <c r="T12" s="3">
        <v>2</v>
      </c>
      <c r="U12" s="3">
        <v>0</v>
      </c>
      <c r="V12" s="3">
        <v>0</v>
      </c>
      <c r="W12" s="3">
        <v>0</v>
      </c>
      <c r="X12" s="3">
        <v>0</v>
      </c>
      <c r="Y12" s="3">
        <v>0</v>
      </c>
      <c r="Z12" s="5">
        <f>SUM(B12:Y12)</f>
        <v>4</v>
      </c>
    </row>
    <row r="13" spans="1:26" ht="12.75">
      <c r="A13" t="s">
        <v>366</v>
      </c>
      <c r="B13" s="3">
        <v>0</v>
      </c>
      <c r="C13" s="3">
        <v>0</v>
      </c>
      <c r="D13" s="3">
        <v>0</v>
      </c>
      <c r="E13" s="3">
        <v>0</v>
      </c>
      <c r="F13" s="3">
        <v>0</v>
      </c>
      <c r="G13" s="3">
        <v>0</v>
      </c>
      <c r="H13" s="3">
        <v>0</v>
      </c>
      <c r="I13" s="3">
        <v>0</v>
      </c>
      <c r="J13" s="3">
        <v>0</v>
      </c>
      <c r="K13" s="3">
        <v>0</v>
      </c>
      <c r="L13" s="3">
        <v>0</v>
      </c>
      <c r="M13" s="3">
        <v>0</v>
      </c>
      <c r="N13" s="3">
        <v>0</v>
      </c>
      <c r="O13" s="3">
        <v>0</v>
      </c>
      <c r="P13" s="3">
        <v>0</v>
      </c>
      <c r="Q13" s="3">
        <v>0</v>
      </c>
      <c r="R13" s="3">
        <v>2</v>
      </c>
      <c r="S13" s="3">
        <v>0</v>
      </c>
      <c r="T13" s="3">
        <v>0</v>
      </c>
      <c r="U13" s="3">
        <v>0</v>
      </c>
      <c r="V13" s="3">
        <v>0</v>
      </c>
      <c r="W13" s="3">
        <v>0</v>
      </c>
      <c r="X13" s="3">
        <v>0</v>
      </c>
      <c r="Y13" s="3">
        <v>0</v>
      </c>
      <c r="Z13" s="5">
        <f>SUM(B13:Y13)</f>
        <v>4</v>
      </c>
    </row>
    <row r="14" spans="1:26" ht="12.75">
      <c r="A14" t="s">
        <v>367</v>
      </c>
      <c r="B14" s="3">
        <v>0</v>
      </c>
      <c r="C14" s="3">
        <v>0</v>
      </c>
      <c r="D14" s="3">
        <v>0</v>
      </c>
      <c r="E14" s="3">
        <v>0</v>
      </c>
      <c r="F14" s="3">
        <v>0</v>
      </c>
      <c r="G14" s="3">
        <v>0</v>
      </c>
      <c r="H14" s="3">
        <v>0</v>
      </c>
      <c r="I14" s="3">
        <v>0</v>
      </c>
      <c r="J14" s="3">
        <v>0</v>
      </c>
      <c r="K14" s="3">
        <v>0</v>
      </c>
      <c r="L14" s="3">
        <v>0</v>
      </c>
      <c r="M14" s="3">
        <v>0</v>
      </c>
      <c r="N14" s="3">
        <v>2</v>
      </c>
      <c r="O14" s="3">
        <v>1</v>
      </c>
      <c r="P14" s="3">
        <v>1</v>
      </c>
      <c r="Q14" s="3">
        <v>0</v>
      </c>
      <c r="R14" s="3">
        <v>1</v>
      </c>
      <c r="S14" s="3">
        <v>1</v>
      </c>
      <c r="T14" s="3">
        <v>1</v>
      </c>
      <c r="U14" s="3">
        <v>0</v>
      </c>
      <c r="V14" s="3">
        <v>0</v>
      </c>
      <c r="W14" s="3">
        <v>0</v>
      </c>
      <c r="X14" s="3">
        <v>0</v>
      </c>
      <c r="Y14" s="3">
        <v>0</v>
      </c>
      <c r="Z14" s="5">
        <f>SUM(B14:Y14)</f>
        <v>4</v>
      </c>
    </row>
    <row r="15" spans="1:26" ht="12.75">
      <c r="A15" t="s">
        <v>368</v>
      </c>
      <c r="B15" s="3">
        <v>0</v>
      </c>
      <c r="C15" s="3">
        <v>0</v>
      </c>
      <c r="D15" s="3">
        <v>0</v>
      </c>
      <c r="E15" s="3">
        <v>0</v>
      </c>
      <c r="F15" s="3">
        <v>0</v>
      </c>
      <c r="G15" s="3">
        <v>0</v>
      </c>
      <c r="H15" s="3">
        <v>0</v>
      </c>
      <c r="I15" s="3">
        <v>0</v>
      </c>
      <c r="J15" s="3">
        <v>0</v>
      </c>
      <c r="K15" s="3">
        <v>0</v>
      </c>
      <c r="L15" s="3">
        <v>0</v>
      </c>
      <c r="M15" s="3">
        <v>0</v>
      </c>
      <c r="N15" s="3">
        <v>1</v>
      </c>
      <c r="O15" s="3">
        <v>0</v>
      </c>
      <c r="P15" s="3">
        <v>0</v>
      </c>
      <c r="Q15" s="3">
        <v>0</v>
      </c>
      <c r="R15" s="3">
        <v>1</v>
      </c>
      <c r="S15" s="3">
        <v>0</v>
      </c>
      <c r="T15" s="3">
        <v>0</v>
      </c>
      <c r="U15" s="3">
        <v>0</v>
      </c>
      <c r="V15" s="3">
        <v>0</v>
      </c>
      <c r="W15" s="3">
        <v>0</v>
      </c>
      <c r="X15" s="3">
        <v>0</v>
      </c>
      <c r="Y15" s="3">
        <v>0</v>
      </c>
      <c r="Z15" s="5">
        <f>SUM(B15:Y15)</f>
        <v>4</v>
      </c>
    </row>
    <row r="16" spans="1:26" ht="12.75">
      <c r="A16" t="s">
        <v>369</v>
      </c>
      <c r="B16" s="3">
        <v>0</v>
      </c>
      <c r="C16" s="3">
        <v>0</v>
      </c>
      <c r="D16" s="3">
        <v>0</v>
      </c>
      <c r="E16" s="3">
        <v>0</v>
      </c>
      <c r="F16" s="3">
        <v>0</v>
      </c>
      <c r="G16" s="3">
        <v>0</v>
      </c>
      <c r="H16" s="3">
        <v>0</v>
      </c>
      <c r="I16" s="3">
        <v>0</v>
      </c>
      <c r="J16" s="3">
        <v>0</v>
      </c>
      <c r="K16" s="3">
        <v>0</v>
      </c>
      <c r="L16" s="3">
        <v>0</v>
      </c>
      <c r="M16" s="3">
        <v>0</v>
      </c>
      <c r="N16" s="3">
        <v>1</v>
      </c>
      <c r="O16" s="3">
        <v>0</v>
      </c>
      <c r="P16" s="3">
        <v>0</v>
      </c>
      <c r="Q16" s="3">
        <v>0</v>
      </c>
      <c r="R16" s="3">
        <v>0</v>
      </c>
      <c r="S16" s="3">
        <v>0</v>
      </c>
      <c r="T16" s="3">
        <v>0</v>
      </c>
      <c r="U16" s="3">
        <v>0</v>
      </c>
      <c r="V16" s="3">
        <v>0</v>
      </c>
      <c r="W16" s="3">
        <v>0</v>
      </c>
      <c r="X16" s="3">
        <v>0</v>
      </c>
      <c r="Y16" s="3">
        <v>0</v>
      </c>
      <c r="Z16" s="5">
        <f>SUM(B16:Y16)</f>
        <v>4</v>
      </c>
    </row>
    <row r="17" spans="1:26" ht="12.75">
      <c r="A17" t="s">
        <v>370</v>
      </c>
      <c r="B17" s="3">
        <v>0</v>
      </c>
      <c r="C17" s="3">
        <v>0</v>
      </c>
      <c r="D17" s="3">
        <v>0</v>
      </c>
      <c r="E17" s="3">
        <v>0</v>
      </c>
      <c r="F17" s="3">
        <v>0</v>
      </c>
      <c r="G17" s="3">
        <v>0</v>
      </c>
      <c r="H17" s="3">
        <v>0</v>
      </c>
      <c r="I17" s="3">
        <v>0</v>
      </c>
      <c r="J17" s="3">
        <v>0</v>
      </c>
      <c r="K17" s="3">
        <v>0</v>
      </c>
      <c r="L17" s="3">
        <v>0</v>
      </c>
      <c r="M17" s="3">
        <v>0</v>
      </c>
      <c r="N17" s="3">
        <v>0</v>
      </c>
      <c r="O17" s="3">
        <v>0</v>
      </c>
      <c r="P17" s="3">
        <v>0</v>
      </c>
      <c r="Q17" s="3">
        <v>1</v>
      </c>
      <c r="R17" s="3">
        <v>0</v>
      </c>
      <c r="S17" s="3">
        <v>0</v>
      </c>
      <c r="T17" s="3">
        <v>0</v>
      </c>
      <c r="U17" s="3">
        <v>0</v>
      </c>
      <c r="V17" s="3">
        <v>0</v>
      </c>
      <c r="W17" s="3">
        <v>0</v>
      </c>
      <c r="X17" s="3">
        <v>0</v>
      </c>
      <c r="Y17" s="3">
        <v>0</v>
      </c>
      <c r="Z17" s="5">
        <f>SUM(B17:Y17)</f>
        <v>4</v>
      </c>
    </row>
    <row r="18" spans="1:26" ht="12.75">
      <c r="A18" t="s">
        <v>371</v>
      </c>
      <c r="B18" s="3">
        <v>0</v>
      </c>
      <c r="C18" s="3">
        <v>0</v>
      </c>
      <c r="D18" s="3">
        <v>0</v>
      </c>
      <c r="E18" s="3">
        <v>0</v>
      </c>
      <c r="F18" s="3">
        <v>0</v>
      </c>
      <c r="G18" s="3">
        <v>0</v>
      </c>
      <c r="H18" s="3">
        <v>0</v>
      </c>
      <c r="I18" s="3">
        <v>0</v>
      </c>
      <c r="J18" s="3">
        <v>0</v>
      </c>
      <c r="K18" s="3">
        <v>0</v>
      </c>
      <c r="L18" s="3">
        <v>0</v>
      </c>
      <c r="M18" s="3">
        <v>1</v>
      </c>
      <c r="N18" s="3">
        <v>0</v>
      </c>
      <c r="O18" s="3">
        <v>0</v>
      </c>
      <c r="P18" s="3">
        <v>0</v>
      </c>
      <c r="Q18" s="3">
        <v>0</v>
      </c>
      <c r="R18" s="3">
        <v>0</v>
      </c>
      <c r="S18" s="3">
        <v>0</v>
      </c>
      <c r="T18" s="3">
        <v>0</v>
      </c>
      <c r="U18" s="3">
        <v>0</v>
      </c>
      <c r="V18" s="3">
        <v>0</v>
      </c>
      <c r="W18" s="3">
        <v>0</v>
      </c>
      <c r="X18" s="3">
        <v>0</v>
      </c>
      <c r="Y18" s="3">
        <v>0</v>
      </c>
      <c r="Z18" s="5">
        <f>SUM(B18:Y18)</f>
        <v>4</v>
      </c>
    </row>
    <row r="19" spans="1:26" ht="12.75">
      <c r="A19" t="s">
        <v>372</v>
      </c>
      <c r="B19" s="3">
        <v>0</v>
      </c>
      <c r="C19" s="3">
        <v>0</v>
      </c>
      <c r="D19" s="3">
        <v>0</v>
      </c>
      <c r="E19" s="3">
        <v>0</v>
      </c>
      <c r="F19" s="3">
        <v>0</v>
      </c>
      <c r="G19" s="3">
        <v>0</v>
      </c>
      <c r="H19" s="3">
        <v>0</v>
      </c>
      <c r="I19" s="3">
        <v>0</v>
      </c>
      <c r="J19" s="3">
        <v>0</v>
      </c>
      <c r="K19" s="3">
        <v>1</v>
      </c>
      <c r="L19" s="3">
        <v>3</v>
      </c>
      <c r="M19" s="3">
        <v>2</v>
      </c>
      <c r="N19" s="3">
        <v>2</v>
      </c>
      <c r="O19" s="3">
        <v>3</v>
      </c>
      <c r="P19" s="3">
        <v>7</v>
      </c>
      <c r="Q19" s="3">
        <v>3</v>
      </c>
      <c r="R19" s="3">
        <v>2</v>
      </c>
      <c r="S19" s="3">
        <v>0</v>
      </c>
      <c r="T19" s="3">
        <v>0</v>
      </c>
      <c r="U19" s="3">
        <v>0</v>
      </c>
      <c r="V19" s="3">
        <v>0</v>
      </c>
      <c r="W19" s="3">
        <v>0</v>
      </c>
      <c r="X19" s="3">
        <v>0</v>
      </c>
      <c r="Y19" s="3">
        <v>0</v>
      </c>
      <c r="Z19" s="5">
        <f>SUM(B19:Y19)</f>
        <v>4</v>
      </c>
    </row>
    <row r="20" spans="1:26" ht="12.75">
      <c r="A20" t="s">
        <v>373</v>
      </c>
      <c r="B20" s="3">
        <v>0</v>
      </c>
      <c r="C20" s="3">
        <v>0</v>
      </c>
      <c r="D20" s="3">
        <v>0</v>
      </c>
      <c r="E20" s="3">
        <v>0</v>
      </c>
      <c r="F20" s="3">
        <v>0</v>
      </c>
      <c r="G20" s="3">
        <v>0</v>
      </c>
      <c r="H20" s="3">
        <v>0</v>
      </c>
      <c r="I20" s="3">
        <v>0</v>
      </c>
      <c r="J20" s="3">
        <v>0</v>
      </c>
      <c r="K20" s="3">
        <v>0</v>
      </c>
      <c r="L20" s="3">
        <v>0</v>
      </c>
      <c r="M20" s="3">
        <v>1</v>
      </c>
      <c r="N20" s="3">
        <v>1</v>
      </c>
      <c r="O20" s="3">
        <v>0</v>
      </c>
      <c r="P20" s="3">
        <v>2</v>
      </c>
      <c r="Q20" s="3">
        <v>2</v>
      </c>
      <c r="R20" s="3">
        <v>7</v>
      </c>
      <c r="S20" s="3">
        <v>0</v>
      </c>
      <c r="T20" s="3">
        <v>3</v>
      </c>
      <c r="U20" s="3">
        <v>0</v>
      </c>
      <c r="V20" s="3">
        <v>0</v>
      </c>
      <c r="W20" s="3">
        <v>0</v>
      </c>
      <c r="X20" s="3">
        <v>0</v>
      </c>
      <c r="Y20" s="3">
        <v>0</v>
      </c>
      <c r="Z20" s="5">
        <f>SUM(B20:Y20)</f>
        <v>4</v>
      </c>
    </row>
    <row r="21" spans="1:26" ht="12.75">
      <c r="A21" t="s">
        <v>374</v>
      </c>
      <c r="B21" s="3">
        <v>0</v>
      </c>
      <c r="C21" s="3">
        <v>0</v>
      </c>
      <c r="D21" s="3">
        <v>0</v>
      </c>
      <c r="E21" s="3">
        <v>0</v>
      </c>
      <c r="F21" s="3">
        <v>0</v>
      </c>
      <c r="G21" s="3">
        <v>1</v>
      </c>
      <c r="H21" s="3">
        <v>0</v>
      </c>
      <c r="I21" s="3">
        <v>0</v>
      </c>
      <c r="J21" s="3">
        <v>0</v>
      </c>
      <c r="K21" s="3">
        <v>0</v>
      </c>
      <c r="L21" s="3">
        <v>2</v>
      </c>
      <c r="M21" s="3">
        <v>3</v>
      </c>
      <c r="N21" s="3">
        <v>8</v>
      </c>
      <c r="O21" s="3">
        <v>3</v>
      </c>
      <c r="P21" s="3">
        <v>12</v>
      </c>
      <c r="Q21" s="3">
        <v>7</v>
      </c>
      <c r="R21" s="3">
        <v>12</v>
      </c>
      <c r="S21" s="3">
        <v>7</v>
      </c>
      <c r="T21" s="3">
        <v>2</v>
      </c>
      <c r="U21" s="3">
        <v>1</v>
      </c>
      <c r="V21" s="3">
        <v>0</v>
      </c>
      <c r="W21" s="3">
        <v>0</v>
      </c>
      <c r="X21" s="3">
        <v>0</v>
      </c>
      <c r="Y21" s="3">
        <v>0</v>
      </c>
      <c r="Z21" s="5">
        <f>SUM(B21:Y21)</f>
        <v>4</v>
      </c>
    </row>
    <row r="22" spans="1:26" ht="12.75">
      <c r="A22" t="s">
        <v>376</v>
      </c>
      <c r="B22" s="3">
        <v>0</v>
      </c>
      <c r="C22" s="3">
        <v>0</v>
      </c>
      <c r="D22" s="3">
        <v>0</v>
      </c>
      <c r="E22" s="3">
        <v>0</v>
      </c>
      <c r="F22" s="3">
        <v>0</v>
      </c>
      <c r="G22" s="3">
        <v>0</v>
      </c>
      <c r="H22" s="3">
        <v>0</v>
      </c>
      <c r="I22" s="3">
        <v>0</v>
      </c>
      <c r="J22" s="3">
        <v>0</v>
      </c>
      <c r="K22" s="3">
        <v>0</v>
      </c>
      <c r="L22" s="3">
        <v>0</v>
      </c>
      <c r="M22" s="3">
        <v>0</v>
      </c>
      <c r="N22" s="3">
        <v>0</v>
      </c>
      <c r="O22" s="3">
        <v>0</v>
      </c>
      <c r="P22" s="3">
        <v>0</v>
      </c>
      <c r="Q22" s="3">
        <v>0</v>
      </c>
      <c r="R22" s="3">
        <v>2</v>
      </c>
      <c r="S22" s="3">
        <v>0</v>
      </c>
      <c r="T22" s="3">
        <v>0</v>
      </c>
      <c r="U22" s="3">
        <v>0</v>
      </c>
      <c r="V22" s="3">
        <v>0</v>
      </c>
      <c r="W22" s="3">
        <v>0</v>
      </c>
      <c r="X22" s="3">
        <v>0</v>
      </c>
      <c r="Y22" s="3">
        <v>0</v>
      </c>
      <c r="Z22" s="5">
        <f>SUM(B22:Y22)</f>
        <v>4</v>
      </c>
    </row>
    <row r="23" spans="1:26" ht="12.75">
      <c r="A23" t="s">
        <v>377</v>
      </c>
      <c r="B23" s="3">
        <v>0</v>
      </c>
      <c r="C23" s="3">
        <v>0</v>
      </c>
      <c r="D23" s="3">
        <v>0</v>
      </c>
      <c r="E23" s="3">
        <v>0</v>
      </c>
      <c r="F23" s="3">
        <v>0</v>
      </c>
      <c r="G23" s="3">
        <v>0</v>
      </c>
      <c r="H23" s="3">
        <v>0</v>
      </c>
      <c r="I23" s="3">
        <v>0</v>
      </c>
      <c r="J23" s="3">
        <v>0</v>
      </c>
      <c r="K23" s="3">
        <v>0</v>
      </c>
      <c r="L23" s="3">
        <v>0</v>
      </c>
      <c r="M23" s="3">
        <v>0</v>
      </c>
      <c r="N23" s="3">
        <v>0</v>
      </c>
      <c r="O23" s="3">
        <v>0</v>
      </c>
      <c r="P23" s="3">
        <v>1</v>
      </c>
      <c r="Q23" s="3">
        <v>0</v>
      </c>
      <c r="R23" s="3">
        <v>0</v>
      </c>
      <c r="S23" s="3">
        <v>0</v>
      </c>
      <c r="T23" s="3">
        <v>0</v>
      </c>
      <c r="U23" s="3">
        <v>0</v>
      </c>
      <c r="V23" s="3">
        <v>0</v>
      </c>
      <c r="W23" s="3">
        <v>0</v>
      </c>
      <c r="X23" s="3">
        <v>0</v>
      </c>
      <c r="Y23" s="3">
        <v>0</v>
      </c>
      <c r="Z23" s="5">
        <f>SUM(B23:Y23)</f>
        <v>4</v>
      </c>
    </row>
    <row r="24" spans="1:26" ht="12.75">
      <c r="A24" t="s">
        <v>378</v>
      </c>
      <c r="B24" s="3">
        <v>0</v>
      </c>
      <c r="C24" s="3">
        <v>0</v>
      </c>
      <c r="D24" s="3">
        <v>0</v>
      </c>
      <c r="E24" s="3">
        <v>0</v>
      </c>
      <c r="F24" s="3">
        <v>0</v>
      </c>
      <c r="G24" s="3">
        <v>0</v>
      </c>
      <c r="H24" s="3">
        <v>0</v>
      </c>
      <c r="I24" s="3">
        <v>0</v>
      </c>
      <c r="J24" s="3">
        <v>0</v>
      </c>
      <c r="K24" s="3">
        <v>0</v>
      </c>
      <c r="L24" s="3">
        <v>0</v>
      </c>
      <c r="M24" s="3">
        <v>0</v>
      </c>
      <c r="N24" s="3">
        <v>0</v>
      </c>
      <c r="O24" s="3">
        <v>0</v>
      </c>
      <c r="P24" s="3">
        <v>1</v>
      </c>
      <c r="Q24" s="3">
        <v>0</v>
      </c>
      <c r="R24" s="3">
        <v>0</v>
      </c>
      <c r="S24" s="3">
        <v>0</v>
      </c>
      <c r="T24" s="3">
        <v>0</v>
      </c>
      <c r="U24" s="3">
        <v>0</v>
      </c>
      <c r="V24" s="3">
        <v>0</v>
      </c>
      <c r="W24" s="3">
        <v>0</v>
      </c>
      <c r="X24" s="3">
        <v>0</v>
      </c>
      <c r="Y24" s="3">
        <v>0</v>
      </c>
      <c r="Z24" s="5">
        <f>SUM(B24:Y24)</f>
        <v>4</v>
      </c>
    </row>
    <row r="25" spans="1:26" ht="12.75">
      <c r="A25" t="s">
        <v>379</v>
      </c>
      <c r="B25" s="3">
        <v>0</v>
      </c>
      <c r="C25" s="3">
        <v>0</v>
      </c>
      <c r="D25" s="3">
        <v>0</v>
      </c>
      <c r="E25" s="3">
        <v>0</v>
      </c>
      <c r="F25" s="3">
        <v>0</v>
      </c>
      <c r="G25" s="3">
        <v>0</v>
      </c>
      <c r="H25" s="3">
        <v>0</v>
      </c>
      <c r="I25" s="3">
        <v>0</v>
      </c>
      <c r="J25" s="3">
        <v>0</v>
      </c>
      <c r="K25" s="3">
        <v>0</v>
      </c>
      <c r="L25" s="3">
        <v>0</v>
      </c>
      <c r="M25" s="3">
        <v>0</v>
      </c>
      <c r="N25" s="3">
        <v>0</v>
      </c>
      <c r="O25" s="3">
        <v>1</v>
      </c>
      <c r="P25" s="3">
        <v>0</v>
      </c>
      <c r="Q25" s="3">
        <v>0</v>
      </c>
      <c r="R25" s="3">
        <v>0</v>
      </c>
      <c r="S25" s="3">
        <v>0</v>
      </c>
      <c r="T25" s="3">
        <v>0</v>
      </c>
      <c r="U25" s="3">
        <v>0</v>
      </c>
      <c r="V25" s="3">
        <v>0</v>
      </c>
      <c r="W25" s="3">
        <v>0</v>
      </c>
      <c r="X25" s="3">
        <v>0</v>
      </c>
      <c r="Y25" s="3">
        <v>0</v>
      </c>
      <c r="Z25" s="5">
        <f>SUM(B25:Y25)</f>
        <v>4</v>
      </c>
    </row>
    <row r="26" spans="1:26" ht="12.75">
      <c r="A26" t="s">
        <v>380</v>
      </c>
      <c r="B26" s="3">
        <v>0</v>
      </c>
      <c r="C26" s="3">
        <v>0</v>
      </c>
      <c r="D26" s="3">
        <v>0</v>
      </c>
      <c r="E26" s="3">
        <v>0</v>
      </c>
      <c r="F26" s="3">
        <v>0</v>
      </c>
      <c r="G26" s="3">
        <v>0</v>
      </c>
      <c r="H26" s="3">
        <v>0</v>
      </c>
      <c r="I26" s="3">
        <v>0</v>
      </c>
      <c r="J26" s="3">
        <v>0</v>
      </c>
      <c r="K26" s="3">
        <v>0</v>
      </c>
      <c r="L26" s="3">
        <v>3</v>
      </c>
      <c r="M26" s="3">
        <v>0</v>
      </c>
      <c r="N26" s="3">
        <v>10</v>
      </c>
      <c r="O26" s="3">
        <v>1</v>
      </c>
      <c r="P26" s="3">
        <v>5</v>
      </c>
      <c r="Q26" s="3">
        <v>2</v>
      </c>
      <c r="R26" s="3">
        <v>2</v>
      </c>
      <c r="S26" s="3">
        <v>1</v>
      </c>
      <c r="T26" s="3">
        <v>0</v>
      </c>
      <c r="U26" s="3">
        <v>0</v>
      </c>
      <c r="V26" s="3">
        <v>0</v>
      </c>
      <c r="W26" s="3">
        <v>0</v>
      </c>
      <c r="X26" s="3">
        <v>0</v>
      </c>
      <c r="Y26" s="3">
        <v>0</v>
      </c>
      <c r="Z26" s="5">
        <f>SUM(B26:Y26)</f>
        <v>4</v>
      </c>
    </row>
    <row r="27" spans="1:26" ht="12.75">
      <c r="A27" t="s">
        <v>381</v>
      </c>
      <c r="B27" s="3">
        <v>0</v>
      </c>
      <c r="C27" s="3">
        <v>0</v>
      </c>
      <c r="D27" s="3">
        <v>0</v>
      </c>
      <c r="E27" s="3">
        <v>0</v>
      </c>
      <c r="F27" s="3">
        <v>1</v>
      </c>
      <c r="G27" s="3">
        <v>0</v>
      </c>
      <c r="H27" s="3">
        <v>8</v>
      </c>
      <c r="I27" s="3">
        <v>5</v>
      </c>
      <c r="J27" s="3">
        <v>17</v>
      </c>
      <c r="K27" s="3">
        <v>15</v>
      </c>
      <c r="L27" s="3">
        <v>13</v>
      </c>
      <c r="M27" s="3">
        <v>15</v>
      </c>
      <c r="N27" s="3">
        <v>5</v>
      </c>
      <c r="O27" s="3">
        <v>9</v>
      </c>
      <c r="P27" s="3">
        <v>3</v>
      </c>
      <c r="Q27" s="3">
        <v>0</v>
      </c>
      <c r="R27" s="3">
        <v>1</v>
      </c>
      <c r="S27" s="3">
        <v>0</v>
      </c>
      <c r="T27" s="3">
        <v>0</v>
      </c>
      <c r="U27" s="3">
        <v>0</v>
      </c>
      <c r="V27" s="3">
        <v>0</v>
      </c>
      <c r="W27" s="3">
        <v>0</v>
      </c>
      <c r="X27" s="3">
        <v>0</v>
      </c>
      <c r="Y27" s="3">
        <v>0</v>
      </c>
      <c r="Z27" s="5">
        <f>SUM(B27:Y27)</f>
        <v>4</v>
      </c>
    </row>
    <row r="28" spans="1:26" ht="12.75">
      <c r="A28" t="s">
        <v>382</v>
      </c>
      <c r="B28" s="3">
        <v>0</v>
      </c>
      <c r="C28" s="3">
        <v>0</v>
      </c>
      <c r="D28" s="3">
        <v>0</v>
      </c>
      <c r="E28" s="3">
        <v>0</v>
      </c>
      <c r="F28" s="3">
        <v>1</v>
      </c>
      <c r="G28" s="3">
        <v>2</v>
      </c>
      <c r="H28" s="3">
        <v>1</v>
      </c>
      <c r="I28" s="3">
        <v>1</v>
      </c>
      <c r="J28" s="3">
        <v>5</v>
      </c>
      <c r="K28" s="3">
        <v>0</v>
      </c>
      <c r="L28" s="3">
        <v>3</v>
      </c>
      <c r="M28" s="3">
        <v>1</v>
      </c>
      <c r="N28" s="3">
        <v>1</v>
      </c>
      <c r="O28" s="3">
        <v>0</v>
      </c>
      <c r="P28" s="3">
        <v>2</v>
      </c>
      <c r="Q28" s="3">
        <v>0</v>
      </c>
      <c r="R28" s="3">
        <v>4</v>
      </c>
      <c r="S28" s="3">
        <v>0</v>
      </c>
      <c r="T28" s="3">
        <v>3</v>
      </c>
      <c r="U28" s="3">
        <v>1</v>
      </c>
      <c r="V28" s="3">
        <v>0</v>
      </c>
      <c r="W28" s="3">
        <v>0</v>
      </c>
      <c r="X28" s="3">
        <v>0</v>
      </c>
      <c r="Y28" s="3">
        <v>0</v>
      </c>
      <c r="Z28" s="5">
        <f>SUM(B28:Y28)</f>
        <v>4</v>
      </c>
    </row>
    <row r="29" spans="1:26" ht="12.75">
      <c r="A29" t="s">
        <v>383</v>
      </c>
      <c r="B29" s="3">
        <v>0</v>
      </c>
      <c r="C29" s="3">
        <v>0</v>
      </c>
      <c r="D29" s="3">
        <v>0</v>
      </c>
      <c r="E29" s="3">
        <v>0</v>
      </c>
      <c r="F29" s="3">
        <v>0</v>
      </c>
      <c r="G29" s="3">
        <v>0</v>
      </c>
      <c r="H29" s="3">
        <v>0</v>
      </c>
      <c r="I29" s="3">
        <v>0</v>
      </c>
      <c r="J29" s="3">
        <v>1</v>
      </c>
      <c r="K29" s="3">
        <v>0</v>
      </c>
      <c r="L29" s="3">
        <v>3</v>
      </c>
      <c r="M29" s="3">
        <v>0</v>
      </c>
      <c r="N29" s="3">
        <v>1</v>
      </c>
      <c r="O29" s="3">
        <v>0</v>
      </c>
      <c r="P29" s="3">
        <v>1</v>
      </c>
      <c r="Q29" s="3">
        <v>0</v>
      </c>
      <c r="R29" s="3">
        <v>1</v>
      </c>
      <c r="S29" s="3">
        <v>0</v>
      </c>
      <c r="T29" s="3">
        <v>0</v>
      </c>
      <c r="U29" s="3">
        <v>0</v>
      </c>
      <c r="V29" s="3">
        <v>0</v>
      </c>
      <c r="W29" s="3">
        <v>0</v>
      </c>
      <c r="X29" s="3">
        <v>0</v>
      </c>
      <c r="Y29" s="3">
        <v>0</v>
      </c>
      <c r="Z29" s="5">
        <f>SUM(B29:Y29)</f>
        <v>4</v>
      </c>
    </row>
    <row r="30" spans="1:26" ht="12.75">
      <c r="A30" t="s">
        <v>384</v>
      </c>
      <c r="B30" s="3">
        <v>0</v>
      </c>
      <c r="C30" s="3">
        <v>0</v>
      </c>
      <c r="D30" s="3">
        <v>0</v>
      </c>
      <c r="E30" s="3">
        <v>0</v>
      </c>
      <c r="F30" s="3">
        <v>0</v>
      </c>
      <c r="G30" s="3">
        <v>0</v>
      </c>
      <c r="H30" s="3">
        <v>0</v>
      </c>
      <c r="I30" s="3">
        <v>0</v>
      </c>
      <c r="J30" s="3">
        <v>0</v>
      </c>
      <c r="K30" s="3">
        <v>0</v>
      </c>
      <c r="L30" s="3">
        <v>0</v>
      </c>
      <c r="M30" s="3">
        <v>0</v>
      </c>
      <c r="N30" s="3">
        <v>0</v>
      </c>
      <c r="O30" s="3">
        <v>1</v>
      </c>
      <c r="P30" s="3">
        <v>2</v>
      </c>
      <c r="Q30" s="3">
        <v>0</v>
      </c>
      <c r="R30" s="3">
        <v>2</v>
      </c>
      <c r="S30" s="3">
        <v>1</v>
      </c>
      <c r="T30" s="3">
        <v>0</v>
      </c>
      <c r="U30" s="3">
        <v>0</v>
      </c>
      <c r="V30" s="3">
        <v>0</v>
      </c>
      <c r="W30" s="3">
        <v>0</v>
      </c>
      <c r="X30" s="3">
        <v>0</v>
      </c>
      <c r="Y30" s="3">
        <v>0</v>
      </c>
      <c r="Z30" s="5">
        <f>SUM(B30:Y30)</f>
        <v>4</v>
      </c>
    </row>
    <row r="31" spans="1:26" ht="12.75">
      <c r="A31" t="s">
        <v>385</v>
      </c>
      <c r="B31" s="3">
        <v>0</v>
      </c>
      <c r="C31" s="3">
        <v>0</v>
      </c>
      <c r="D31" s="3">
        <v>0</v>
      </c>
      <c r="E31" s="3">
        <v>0</v>
      </c>
      <c r="F31" s="3">
        <v>0</v>
      </c>
      <c r="G31" s="3">
        <v>0</v>
      </c>
      <c r="H31" s="3">
        <v>0</v>
      </c>
      <c r="I31" s="3">
        <v>0</v>
      </c>
      <c r="J31" s="3">
        <v>0</v>
      </c>
      <c r="K31" s="3">
        <v>0</v>
      </c>
      <c r="L31" s="3">
        <v>1</v>
      </c>
      <c r="M31" s="3">
        <v>1</v>
      </c>
      <c r="N31" s="3">
        <v>1</v>
      </c>
      <c r="O31" s="3">
        <v>0</v>
      </c>
      <c r="P31" s="3">
        <v>1</v>
      </c>
      <c r="Q31" s="3">
        <v>0</v>
      </c>
      <c r="R31" s="3">
        <v>1</v>
      </c>
      <c r="S31" s="3">
        <v>0</v>
      </c>
      <c r="T31" s="3">
        <v>0</v>
      </c>
      <c r="U31" s="3">
        <v>0</v>
      </c>
      <c r="V31" s="3">
        <v>0</v>
      </c>
      <c r="W31" s="3">
        <v>0</v>
      </c>
      <c r="X31" s="3">
        <v>0</v>
      </c>
      <c r="Y31" s="3">
        <v>0</v>
      </c>
      <c r="Z31" s="5">
        <f>SUM(B31:Y31)</f>
        <v>4</v>
      </c>
    </row>
    <row r="32" spans="1:26" ht="12.75">
      <c r="A32" t="s">
        <v>387</v>
      </c>
      <c r="B32" s="3">
        <v>0</v>
      </c>
      <c r="C32" s="3">
        <v>0</v>
      </c>
      <c r="D32" s="3">
        <v>0</v>
      </c>
      <c r="E32" s="3">
        <v>0</v>
      </c>
      <c r="F32" s="3">
        <v>0</v>
      </c>
      <c r="G32" s="3">
        <v>0</v>
      </c>
      <c r="H32" s="3">
        <v>0</v>
      </c>
      <c r="I32" s="3">
        <v>0</v>
      </c>
      <c r="J32" s="3">
        <v>0</v>
      </c>
      <c r="K32" s="3">
        <v>0</v>
      </c>
      <c r="L32" s="3">
        <v>0</v>
      </c>
      <c r="M32" s="3">
        <v>0</v>
      </c>
      <c r="N32" s="3">
        <v>0</v>
      </c>
      <c r="O32" s="3">
        <v>1</v>
      </c>
      <c r="P32" s="3">
        <v>0</v>
      </c>
      <c r="Q32" s="3">
        <v>0</v>
      </c>
      <c r="R32" s="3">
        <v>0</v>
      </c>
      <c r="S32" s="3">
        <v>0</v>
      </c>
      <c r="T32" s="3">
        <v>0</v>
      </c>
      <c r="U32" s="3">
        <v>0</v>
      </c>
      <c r="V32" s="3">
        <v>0</v>
      </c>
      <c r="W32" s="3">
        <v>0</v>
      </c>
      <c r="X32" s="3">
        <v>0</v>
      </c>
      <c r="Y32" s="3">
        <v>0</v>
      </c>
      <c r="Z32" s="5">
        <f>SUM(B32:Y32)</f>
        <v>4</v>
      </c>
    </row>
    <row r="33" spans="1:26" ht="12.75">
      <c r="A33" t="s">
        <v>388</v>
      </c>
      <c r="B33" s="3">
        <v>0</v>
      </c>
      <c r="C33" s="3">
        <v>0</v>
      </c>
      <c r="D33" s="3">
        <v>0</v>
      </c>
      <c r="E33" s="3">
        <v>0</v>
      </c>
      <c r="F33" s="3">
        <v>0</v>
      </c>
      <c r="G33" s="3">
        <v>0</v>
      </c>
      <c r="H33" s="3">
        <v>0</v>
      </c>
      <c r="I33" s="3">
        <v>0</v>
      </c>
      <c r="J33" s="3">
        <v>0</v>
      </c>
      <c r="K33" s="3">
        <v>0</v>
      </c>
      <c r="L33" s="3">
        <v>0</v>
      </c>
      <c r="M33" s="3">
        <v>0</v>
      </c>
      <c r="N33" s="3">
        <v>0</v>
      </c>
      <c r="O33" s="3">
        <v>2</v>
      </c>
      <c r="P33" s="3">
        <v>0</v>
      </c>
      <c r="Q33" s="3">
        <v>2</v>
      </c>
      <c r="R33" s="3">
        <v>0</v>
      </c>
      <c r="S33" s="3">
        <v>0</v>
      </c>
      <c r="T33" s="3">
        <v>0</v>
      </c>
      <c r="U33" s="3">
        <v>0</v>
      </c>
      <c r="V33" s="3">
        <v>0</v>
      </c>
      <c r="W33" s="3">
        <v>0</v>
      </c>
      <c r="X33" s="3">
        <v>0</v>
      </c>
      <c r="Y33" s="3">
        <v>0</v>
      </c>
      <c r="Z33" s="5">
        <f>SUM(B33:Y33)</f>
        <v>4</v>
      </c>
    </row>
    <row r="34" spans="1:26" ht="12.75">
      <c r="A34" t="s">
        <v>389</v>
      </c>
      <c r="B34" s="3">
        <v>0</v>
      </c>
      <c r="C34" s="3">
        <v>0</v>
      </c>
      <c r="D34" s="3">
        <v>0</v>
      </c>
      <c r="E34" s="3">
        <v>0</v>
      </c>
      <c r="F34" s="3">
        <v>0</v>
      </c>
      <c r="G34" s="3">
        <v>0</v>
      </c>
      <c r="H34" s="3">
        <v>0</v>
      </c>
      <c r="I34" s="3">
        <v>0</v>
      </c>
      <c r="J34" s="3">
        <v>1</v>
      </c>
      <c r="K34" s="3">
        <v>1</v>
      </c>
      <c r="L34" s="3">
        <v>2</v>
      </c>
      <c r="M34" s="3">
        <v>1</v>
      </c>
      <c r="N34" s="3">
        <v>2</v>
      </c>
      <c r="O34" s="3">
        <v>3</v>
      </c>
      <c r="P34" s="3">
        <v>0</v>
      </c>
      <c r="Q34" s="3">
        <v>1</v>
      </c>
      <c r="R34" s="3">
        <v>1</v>
      </c>
      <c r="S34" s="3">
        <v>1</v>
      </c>
      <c r="T34" s="3">
        <v>0</v>
      </c>
      <c r="U34" s="3">
        <v>0</v>
      </c>
      <c r="V34" s="3">
        <v>0</v>
      </c>
      <c r="W34" s="3">
        <v>0</v>
      </c>
      <c r="X34" s="3">
        <v>0</v>
      </c>
      <c r="Y34" s="3">
        <v>0</v>
      </c>
      <c r="Z34" s="5">
        <f>SUM(B34:Y34)</f>
        <v>4</v>
      </c>
    </row>
    <row r="35" spans="1:26" ht="12.75">
      <c r="A35" t="s">
        <v>390</v>
      </c>
      <c r="B35" s="3">
        <v>0</v>
      </c>
      <c r="C35" s="3">
        <v>0</v>
      </c>
      <c r="D35" s="3">
        <v>0</v>
      </c>
      <c r="E35" s="3">
        <v>0</v>
      </c>
      <c r="F35" s="3">
        <v>0</v>
      </c>
      <c r="G35" s="3">
        <v>1</v>
      </c>
      <c r="H35" s="3">
        <v>1</v>
      </c>
      <c r="I35" s="3">
        <v>3</v>
      </c>
      <c r="J35" s="3">
        <v>0</v>
      </c>
      <c r="K35" s="3">
        <v>7</v>
      </c>
      <c r="L35" s="3">
        <v>0</v>
      </c>
      <c r="M35" s="3">
        <v>5</v>
      </c>
      <c r="N35" s="3">
        <v>1</v>
      </c>
      <c r="O35" s="3">
        <v>5</v>
      </c>
      <c r="P35" s="3">
        <v>0</v>
      </c>
      <c r="Q35" s="3">
        <v>1</v>
      </c>
      <c r="R35" s="3">
        <v>0</v>
      </c>
      <c r="S35" s="3">
        <v>4</v>
      </c>
      <c r="T35" s="3">
        <v>0</v>
      </c>
      <c r="U35" s="3">
        <v>0</v>
      </c>
      <c r="V35" s="3">
        <v>0</v>
      </c>
      <c r="W35" s="3">
        <v>0</v>
      </c>
      <c r="X35" s="3">
        <v>0</v>
      </c>
      <c r="Y35" s="3">
        <v>0</v>
      </c>
      <c r="Z35" s="5">
        <f>SUM(B35:Y35)</f>
        <v>4</v>
      </c>
    </row>
    <row r="36" spans="1:26" ht="12.75">
      <c r="A36" t="s">
        <v>391</v>
      </c>
      <c r="B36" s="3">
        <v>0</v>
      </c>
      <c r="C36" s="3">
        <v>0</v>
      </c>
      <c r="D36" s="3">
        <v>0</v>
      </c>
      <c r="E36" s="3">
        <v>0</v>
      </c>
      <c r="F36" s="3">
        <v>0</v>
      </c>
      <c r="G36" s="3">
        <v>0</v>
      </c>
      <c r="H36" s="3">
        <v>0</v>
      </c>
      <c r="I36" s="3">
        <v>0</v>
      </c>
      <c r="J36" s="3">
        <v>1</v>
      </c>
      <c r="K36" s="3">
        <v>0</v>
      </c>
      <c r="L36" s="3">
        <v>0</v>
      </c>
      <c r="M36" s="3">
        <v>0</v>
      </c>
      <c r="N36" s="3">
        <v>1</v>
      </c>
      <c r="O36" s="3">
        <v>0</v>
      </c>
      <c r="P36" s="3">
        <v>0</v>
      </c>
      <c r="Q36" s="3">
        <v>1</v>
      </c>
      <c r="R36" s="3">
        <v>0</v>
      </c>
      <c r="S36" s="3">
        <v>0</v>
      </c>
      <c r="T36" s="3">
        <v>0</v>
      </c>
      <c r="U36" s="3">
        <v>0</v>
      </c>
      <c r="V36" s="3">
        <v>0</v>
      </c>
      <c r="W36" s="3">
        <v>0</v>
      </c>
      <c r="X36" s="3">
        <v>0</v>
      </c>
      <c r="Y36" s="3">
        <v>0</v>
      </c>
      <c r="Z36" s="5">
        <f>SUM(B36:Y36)</f>
        <v>4</v>
      </c>
    </row>
    <row r="37" spans="1:26" ht="12.75">
      <c r="A37" t="s">
        <v>392</v>
      </c>
      <c r="B37" s="3">
        <v>0</v>
      </c>
      <c r="C37" s="3">
        <v>0</v>
      </c>
      <c r="D37" s="3">
        <v>0</v>
      </c>
      <c r="E37" s="3">
        <v>0</v>
      </c>
      <c r="F37" s="3">
        <v>0</v>
      </c>
      <c r="G37" s="3">
        <v>1</v>
      </c>
      <c r="H37" s="3">
        <v>0</v>
      </c>
      <c r="I37" s="3">
        <v>1</v>
      </c>
      <c r="J37" s="3">
        <v>0</v>
      </c>
      <c r="K37" s="3">
        <v>0</v>
      </c>
      <c r="L37" s="3">
        <v>2</v>
      </c>
      <c r="M37" s="3">
        <v>0</v>
      </c>
      <c r="N37" s="3">
        <v>0</v>
      </c>
      <c r="O37" s="3">
        <v>4</v>
      </c>
      <c r="P37" s="3">
        <v>3</v>
      </c>
      <c r="Q37" s="3">
        <v>1</v>
      </c>
      <c r="R37" s="3">
        <v>0</v>
      </c>
      <c r="S37" s="3">
        <v>1</v>
      </c>
      <c r="T37" s="3">
        <v>0</v>
      </c>
      <c r="U37" s="3">
        <v>0</v>
      </c>
      <c r="V37" s="3">
        <v>0</v>
      </c>
      <c r="W37" s="3">
        <v>0</v>
      </c>
      <c r="X37" s="3">
        <v>0</v>
      </c>
      <c r="Y37" s="3">
        <v>0</v>
      </c>
      <c r="Z37" s="5">
        <f>SUM(B37:Y37)</f>
        <v>4</v>
      </c>
    </row>
    <row r="38" spans="1:26" ht="12.75">
      <c r="A38" s="2" t="s">
        <v>357</v>
      </c>
      <c r="B38" s="5">
        <f>SUM(B7:B37)</f>
        <v>4</v>
      </c>
      <c r="C38" s="5">
        <f>SUM(C7:C37)</f>
        <v>4</v>
      </c>
      <c r="D38" s="5">
        <f>SUM(D7:D37)</f>
        <v>4</v>
      </c>
      <c r="E38" s="5">
        <f>SUM(E7:E37)</f>
        <v>4</v>
      </c>
      <c r="F38" s="5">
        <f>SUM(F7:F37)</f>
        <v>4</v>
      </c>
      <c r="G38" s="5">
        <f>SUM(G7:G37)</f>
        <v>4</v>
      </c>
      <c r="H38" s="5">
        <f>SUM(H7:H37)</f>
        <v>4</v>
      </c>
      <c r="I38" s="5">
        <f>SUM(I7:I37)</f>
        <v>4</v>
      </c>
      <c r="J38" s="5">
        <f>SUM(J7:J37)</f>
        <v>4</v>
      </c>
      <c r="K38" s="5">
        <f>SUM(K7:K37)</f>
        <v>4</v>
      </c>
      <c r="L38" s="5">
        <f>SUM(L7:L37)</f>
        <v>4</v>
      </c>
      <c r="M38" s="5">
        <f>SUM(M7:M37)</f>
        <v>4</v>
      </c>
      <c r="N38" s="5">
        <f>SUM(N7:N37)</f>
        <v>4</v>
      </c>
      <c r="O38" s="5">
        <f>SUM(O7:O37)</f>
        <v>4</v>
      </c>
      <c r="P38" s="5">
        <f>SUM(P7:P37)</f>
        <v>4</v>
      </c>
      <c r="Q38" s="5">
        <f>SUM(Q7:Q37)</f>
        <v>4</v>
      </c>
      <c r="R38" s="5">
        <f>SUM(R7:R37)</f>
        <v>4</v>
      </c>
      <c r="S38" s="5">
        <f>SUM(S7:S37)</f>
        <v>4</v>
      </c>
      <c r="T38" s="5">
        <f>SUM(T7:T37)</f>
        <v>4</v>
      </c>
      <c r="U38" s="5">
        <f>SUM(U7:U37)</f>
        <v>4</v>
      </c>
      <c r="V38" s="5">
        <f>SUM(V7:V37)</f>
        <v>4</v>
      </c>
      <c r="W38" s="5">
        <f>SUM(W7:W37)</f>
        <v>4</v>
      </c>
      <c r="X38" s="5">
        <f>SUM(X7:X37)</f>
        <v>4</v>
      </c>
      <c r="Y38" s="5">
        <f>SUM(Y7:Y37)</f>
        <v>4</v>
      </c>
      <c r="Z38" s="5">
        <f>SUM(Z7:Z37)</f>
        <v>4</v>
      </c>
    </row>
  </sheetData>
  <printOptions/>
  <pageMargins left="0.75" right="0.75" top="1" bottom="1" header="0.5" footer="0.5"/>
  <pageSetup fitToHeight="0" fitToWidth="0" horizontalDpi="300" verticalDpi="300" orientation="portrait" paperSize="9"/>
</worksheet>
</file>

<file path=xl/worksheets/sheet22.xml><?xml version="1.0" encoding="utf-8"?>
<worksheet xmlns="http://schemas.openxmlformats.org/spreadsheetml/2006/main" xmlns:r="http://schemas.openxmlformats.org/officeDocument/2006/relationships">
  <dimension ref="A1:N38"/>
  <sheetViews>
    <sheetView workbookViewId="0" topLeftCell="A1">
      <selection activeCell="A1" sqref="A1"/>
    </sheetView>
  </sheetViews>
  <sheetFormatPr defaultColWidth="9.140625" defaultRowHeight="12.75"/>
  <sheetData>
    <row r="1" ht="12.75">
      <c r="A1" s="1" t="s">
        <v>522</v>
      </c>
    </row>
    <row r="5" spans="2:14" ht="12.75">
      <c r="B5" s="2" t="s">
        <v>523</v>
      </c>
      <c r="D5" s="2" t="s">
        <v>524</v>
      </c>
      <c r="F5" s="2" t="s">
        <v>525</v>
      </c>
      <c r="H5" s="2" t="s">
        <v>526</v>
      </c>
      <c r="J5" s="2" t="s">
        <v>527</v>
      </c>
      <c r="L5" s="2" t="s">
        <v>528</v>
      </c>
      <c r="N5" s="2" t="s">
        <v>495</v>
      </c>
    </row>
    <row r="6" spans="1:13" ht="12.75">
      <c r="A6" s="2" t="s">
        <v>351</v>
      </c>
      <c r="B6" t="s">
        <v>358</v>
      </c>
      <c r="C6" t="s">
        <v>359</v>
      </c>
      <c r="D6" t="s">
        <v>358</v>
      </c>
      <c r="E6" t="s">
        <v>359</v>
      </c>
      <c r="F6" t="s">
        <v>358</v>
      </c>
      <c r="G6" t="s">
        <v>359</v>
      </c>
      <c r="H6" t="s">
        <v>358</v>
      </c>
      <c r="I6" t="s">
        <v>359</v>
      </c>
      <c r="J6" t="s">
        <v>358</v>
      </c>
      <c r="K6" t="s">
        <v>359</v>
      </c>
      <c r="L6" t="s">
        <v>358</v>
      </c>
      <c r="M6" t="s">
        <v>359</v>
      </c>
    </row>
    <row r="7" spans="1:14" ht="12.75">
      <c r="A7" t="s">
        <v>360</v>
      </c>
      <c r="B7" s="3">
        <v>0</v>
      </c>
      <c r="C7" s="3">
        <v>0</v>
      </c>
      <c r="D7" s="3">
        <v>0</v>
      </c>
      <c r="E7" s="3">
        <v>0</v>
      </c>
      <c r="F7" s="3">
        <v>0</v>
      </c>
      <c r="G7" s="3">
        <v>0</v>
      </c>
      <c r="H7" s="3">
        <v>1</v>
      </c>
      <c r="I7" s="3">
        <v>0</v>
      </c>
      <c r="J7" s="3">
        <v>0</v>
      </c>
      <c r="K7" s="3">
        <v>0</v>
      </c>
      <c r="L7" s="3">
        <v>0</v>
      </c>
      <c r="M7" s="3">
        <v>0</v>
      </c>
      <c r="N7" s="5">
        <f>SUM(B7:M7)</f>
        <v>4</v>
      </c>
    </row>
    <row r="8" spans="1:14" ht="12.75">
      <c r="A8" t="s">
        <v>361</v>
      </c>
      <c r="B8" s="3">
        <v>0</v>
      </c>
      <c r="C8" s="3">
        <v>0</v>
      </c>
      <c r="D8" s="3">
        <v>0</v>
      </c>
      <c r="E8" s="3">
        <v>0</v>
      </c>
      <c r="F8" s="3">
        <v>0</v>
      </c>
      <c r="G8" s="3">
        <v>0</v>
      </c>
      <c r="H8" s="3">
        <v>1</v>
      </c>
      <c r="I8" s="3">
        <v>0</v>
      </c>
      <c r="J8" s="3">
        <v>0</v>
      </c>
      <c r="K8" s="3">
        <v>0</v>
      </c>
      <c r="L8" s="3">
        <v>0</v>
      </c>
      <c r="M8" s="3">
        <v>0</v>
      </c>
      <c r="N8" s="5">
        <f>SUM(B8:M8)</f>
        <v>4</v>
      </c>
    </row>
    <row r="9" spans="1:14" ht="12.75">
      <c r="A9" t="s">
        <v>362</v>
      </c>
      <c r="B9" s="3">
        <v>0</v>
      </c>
      <c r="C9" s="3">
        <v>0</v>
      </c>
      <c r="D9" s="3">
        <v>0</v>
      </c>
      <c r="E9" s="3">
        <v>0</v>
      </c>
      <c r="F9" s="3">
        <v>0</v>
      </c>
      <c r="G9" s="3">
        <v>0</v>
      </c>
      <c r="H9" s="3">
        <v>0</v>
      </c>
      <c r="I9" s="3">
        <v>1</v>
      </c>
      <c r="J9" s="3">
        <v>0</v>
      </c>
      <c r="K9" s="3">
        <v>0</v>
      </c>
      <c r="L9" s="3">
        <v>0</v>
      </c>
      <c r="M9" s="3">
        <v>0</v>
      </c>
      <c r="N9" s="5">
        <f>SUM(B9:M9)</f>
        <v>4</v>
      </c>
    </row>
    <row r="10" spans="1:14" ht="12.75">
      <c r="A10" t="s">
        <v>363</v>
      </c>
      <c r="B10" s="3">
        <v>0</v>
      </c>
      <c r="C10" s="3">
        <v>0</v>
      </c>
      <c r="D10" s="3">
        <v>0</v>
      </c>
      <c r="E10" s="3">
        <v>0</v>
      </c>
      <c r="F10" s="3">
        <v>0</v>
      </c>
      <c r="G10" s="3">
        <v>0</v>
      </c>
      <c r="H10" s="3">
        <v>1</v>
      </c>
      <c r="I10" s="3">
        <v>1</v>
      </c>
      <c r="J10" s="3">
        <v>0</v>
      </c>
      <c r="K10" s="3">
        <v>0</v>
      </c>
      <c r="L10" s="3">
        <v>0</v>
      </c>
      <c r="M10" s="3">
        <v>0</v>
      </c>
      <c r="N10" s="5">
        <f>SUM(B10:M10)</f>
        <v>4</v>
      </c>
    </row>
    <row r="11" spans="1:14" ht="12.75">
      <c r="A11" t="s">
        <v>364</v>
      </c>
      <c r="B11" s="3">
        <v>0</v>
      </c>
      <c r="C11" s="3">
        <v>0</v>
      </c>
      <c r="D11" s="3">
        <v>0</v>
      </c>
      <c r="E11" s="3">
        <v>0</v>
      </c>
      <c r="F11" s="3">
        <v>0</v>
      </c>
      <c r="G11" s="3">
        <v>0</v>
      </c>
      <c r="H11" s="3">
        <v>0</v>
      </c>
      <c r="I11" s="3">
        <v>2</v>
      </c>
      <c r="J11" s="3">
        <v>0</v>
      </c>
      <c r="K11" s="3">
        <v>0</v>
      </c>
      <c r="L11" s="3">
        <v>0</v>
      </c>
      <c r="M11" s="3">
        <v>0</v>
      </c>
      <c r="N11" s="5">
        <f>SUM(B11:M11)</f>
        <v>4</v>
      </c>
    </row>
    <row r="12" spans="1:14" ht="12.75">
      <c r="A12" t="s">
        <v>365</v>
      </c>
      <c r="B12" s="3">
        <v>0</v>
      </c>
      <c r="C12" s="3">
        <v>0</v>
      </c>
      <c r="D12" s="3">
        <v>0</v>
      </c>
      <c r="E12" s="3">
        <v>0</v>
      </c>
      <c r="F12" s="3">
        <v>0</v>
      </c>
      <c r="G12" s="3">
        <v>0</v>
      </c>
      <c r="H12" s="3">
        <v>2</v>
      </c>
      <c r="I12" s="3">
        <v>3</v>
      </c>
      <c r="J12" s="3">
        <v>0</v>
      </c>
      <c r="K12" s="3">
        <v>0</v>
      </c>
      <c r="L12" s="3">
        <v>0</v>
      </c>
      <c r="M12" s="3">
        <v>0</v>
      </c>
      <c r="N12" s="5">
        <f>SUM(B12:M12)</f>
        <v>4</v>
      </c>
    </row>
    <row r="13" spans="1:14" ht="12.75">
      <c r="A13" t="s">
        <v>366</v>
      </c>
      <c r="B13" s="3">
        <v>0</v>
      </c>
      <c r="C13" s="3">
        <v>0</v>
      </c>
      <c r="D13" s="3">
        <v>0</v>
      </c>
      <c r="E13" s="3">
        <v>0</v>
      </c>
      <c r="F13" s="3">
        <v>0</v>
      </c>
      <c r="G13" s="3">
        <v>0</v>
      </c>
      <c r="H13" s="3">
        <v>2</v>
      </c>
      <c r="I13" s="3">
        <v>0</v>
      </c>
      <c r="J13" s="3">
        <v>0</v>
      </c>
      <c r="K13" s="3">
        <v>0</v>
      </c>
      <c r="L13" s="3">
        <v>0</v>
      </c>
      <c r="M13" s="3">
        <v>0</v>
      </c>
      <c r="N13" s="5">
        <f>SUM(B13:M13)</f>
        <v>4</v>
      </c>
    </row>
    <row r="14" spans="1:14" ht="12.75">
      <c r="A14" t="s">
        <v>367</v>
      </c>
      <c r="B14" s="3">
        <v>0</v>
      </c>
      <c r="C14" s="3">
        <v>0</v>
      </c>
      <c r="D14" s="3">
        <v>0</v>
      </c>
      <c r="E14" s="3">
        <v>0</v>
      </c>
      <c r="F14" s="3">
        <v>0</v>
      </c>
      <c r="G14" s="3">
        <v>0</v>
      </c>
      <c r="H14" s="3">
        <v>5</v>
      </c>
      <c r="I14" s="3">
        <v>2</v>
      </c>
      <c r="J14" s="3">
        <v>0</v>
      </c>
      <c r="K14" s="3">
        <v>0</v>
      </c>
      <c r="L14" s="3">
        <v>0</v>
      </c>
      <c r="M14" s="3">
        <v>0</v>
      </c>
      <c r="N14" s="5">
        <f>SUM(B14:M14)</f>
        <v>4</v>
      </c>
    </row>
    <row r="15" spans="1:14" ht="12.75">
      <c r="A15" t="s">
        <v>368</v>
      </c>
      <c r="B15" s="3">
        <v>0</v>
      </c>
      <c r="C15" s="3">
        <v>0</v>
      </c>
      <c r="D15" s="3">
        <v>0</v>
      </c>
      <c r="E15" s="3">
        <v>0</v>
      </c>
      <c r="F15" s="3">
        <v>0</v>
      </c>
      <c r="G15" s="3">
        <v>0</v>
      </c>
      <c r="H15" s="3">
        <v>2</v>
      </c>
      <c r="I15" s="3">
        <v>0</v>
      </c>
      <c r="J15" s="3">
        <v>0</v>
      </c>
      <c r="K15" s="3">
        <v>0</v>
      </c>
      <c r="L15" s="3">
        <v>0</v>
      </c>
      <c r="M15" s="3">
        <v>0</v>
      </c>
      <c r="N15" s="5">
        <f>SUM(B15:M15)</f>
        <v>4</v>
      </c>
    </row>
    <row r="16" spans="1:14" ht="12.75">
      <c r="A16" t="s">
        <v>369</v>
      </c>
      <c r="B16" s="3">
        <v>0</v>
      </c>
      <c r="C16" s="3">
        <v>0</v>
      </c>
      <c r="D16" s="3">
        <v>0</v>
      </c>
      <c r="E16" s="3">
        <v>0</v>
      </c>
      <c r="F16" s="3">
        <v>0</v>
      </c>
      <c r="G16" s="3">
        <v>0</v>
      </c>
      <c r="H16" s="3">
        <v>1</v>
      </c>
      <c r="I16" s="3">
        <v>0</v>
      </c>
      <c r="J16" s="3">
        <v>0</v>
      </c>
      <c r="K16" s="3">
        <v>0</v>
      </c>
      <c r="L16" s="3">
        <v>0</v>
      </c>
      <c r="M16" s="3">
        <v>0</v>
      </c>
      <c r="N16" s="5">
        <f>SUM(B16:M16)</f>
        <v>4</v>
      </c>
    </row>
    <row r="17" spans="1:14" ht="12.75">
      <c r="A17" t="s">
        <v>370</v>
      </c>
      <c r="B17" s="3">
        <v>0</v>
      </c>
      <c r="C17" s="3">
        <v>0</v>
      </c>
      <c r="D17" s="3">
        <v>0</v>
      </c>
      <c r="E17" s="3">
        <v>0</v>
      </c>
      <c r="F17" s="3">
        <v>0</v>
      </c>
      <c r="G17" s="3">
        <v>0</v>
      </c>
      <c r="H17" s="3">
        <v>0</v>
      </c>
      <c r="I17" s="3">
        <v>1</v>
      </c>
      <c r="J17" s="3">
        <v>0</v>
      </c>
      <c r="K17" s="3">
        <v>0</v>
      </c>
      <c r="L17" s="3">
        <v>0</v>
      </c>
      <c r="M17" s="3">
        <v>0</v>
      </c>
      <c r="N17" s="5">
        <f>SUM(B17:M17)</f>
        <v>4</v>
      </c>
    </row>
    <row r="18" spans="1:14" ht="12.75">
      <c r="A18" t="s">
        <v>371</v>
      </c>
      <c r="B18" s="3">
        <v>0</v>
      </c>
      <c r="C18" s="3">
        <v>0</v>
      </c>
      <c r="D18" s="3">
        <v>0</v>
      </c>
      <c r="E18" s="3">
        <v>0</v>
      </c>
      <c r="F18" s="3">
        <v>0</v>
      </c>
      <c r="G18" s="3">
        <v>0</v>
      </c>
      <c r="H18" s="3">
        <v>0</v>
      </c>
      <c r="I18" s="3">
        <v>1</v>
      </c>
      <c r="J18" s="3">
        <v>0</v>
      </c>
      <c r="K18" s="3">
        <v>0</v>
      </c>
      <c r="L18" s="3">
        <v>0</v>
      </c>
      <c r="M18" s="3">
        <v>0</v>
      </c>
      <c r="N18" s="5">
        <f>SUM(B18:M18)</f>
        <v>4</v>
      </c>
    </row>
    <row r="19" spans="1:14" ht="12.75">
      <c r="A19" t="s">
        <v>372</v>
      </c>
      <c r="B19" s="3">
        <v>1</v>
      </c>
      <c r="C19" s="3">
        <v>0</v>
      </c>
      <c r="D19" s="3">
        <v>12</v>
      </c>
      <c r="E19" s="3">
        <v>7</v>
      </c>
      <c r="F19" s="3">
        <v>0</v>
      </c>
      <c r="G19" s="3">
        <v>0</v>
      </c>
      <c r="H19" s="3">
        <v>1</v>
      </c>
      <c r="I19" s="3">
        <v>2</v>
      </c>
      <c r="J19" s="3">
        <v>0</v>
      </c>
      <c r="K19" s="3">
        <v>0</v>
      </c>
      <c r="L19" s="3">
        <v>0</v>
      </c>
      <c r="M19" s="3">
        <v>0</v>
      </c>
      <c r="N19" s="5">
        <f>SUM(B19:M19)</f>
        <v>4</v>
      </c>
    </row>
    <row r="20" spans="1:14" ht="12.75">
      <c r="A20" t="s">
        <v>373</v>
      </c>
      <c r="B20" s="3">
        <v>1</v>
      </c>
      <c r="C20" s="3">
        <v>0</v>
      </c>
      <c r="D20" s="3">
        <v>7</v>
      </c>
      <c r="E20" s="3">
        <v>3</v>
      </c>
      <c r="F20" s="3">
        <v>0</v>
      </c>
      <c r="G20" s="3">
        <v>0</v>
      </c>
      <c r="H20" s="3">
        <v>5</v>
      </c>
      <c r="I20" s="3">
        <v>0</v>
      </c>
      <c r="J20" s="3">
        <v>0</v>
      </c>
      <c r="K20" s="3">
        <v>0</v>
      </c>
      <c r="L20" s="3">
        <v>0</v>
      </c>
      <c r="M20" s="3">
        <v>0</v>
      </c>
      <c r="N20" s="5">
        <f>SUM(B20:M20)</f>
        <v>4</v>
      </c>
    </row>
    <row r="21" spans="1:14" ht="12.75">
      <c r="A21" t="s">
        <v>374</v>
      </c>
      <c r="B21" s="3">
        <v>1</v>
      </c>
      <c r="C21" s="3">
        <v>1</v>
      </c>
      <c r="D21" s="3">
        <v>33</v>
      </c>
      <c r="E21" s="3">
        <v>18</v>
      </c>
      <c r="F21" s="3">
        <v>0</v>
      </c>
      <c r="G21" s="3">
        <v>0</v>
      </c>
      <c r="H21" s="3">
        <v>2</v>
      </c>
      <c r="I21" s="3">
        <v>3</v>
      </c>
      <c r="J21" s="3">
        <v>0</v>
      </c>
      <c r="K21" s="3">
        <v>0</v>
      </c>
      <c r="L21" s="3">
        <v>0</v>
      </c>
      <c r="M21" s="3">
        <v>0</v>
      </c>
      <c r="N21" s="5">
        <f>SUM(B21:M21)</f>
        <v>4</v>
      </c>
    </row>
    <row r="22" spans="1:14" ht="12.75">
      <c r="A22" t="s">
        <v>376</v>
      </c>
      <c r="B22" s="3">
        <v>0</v>
      </c>
      <c r="C22" s="3">
        <v>0</v>
      </c>
      <c r="D22" s="3">
        <v>0</v>
      </c>
      <c r="E22" s="3">
        <v>0</v>
      </c>
      <c r="F22" s="3">
        <v>0</v>
      </c>
      <c r="G22" s="3">
        <v>0</v>
      </c>
      <c r="H22" s="3">
        <v>2</v>
      </c>
      <c r="I22" s="3">
        <v>0</v>
      </c>
      <c r="J22" s="3">
        <v>0</v>
      </c>
      <c r="K22" s="3">
        <v>0</v>
      </c>
      <c r="L22" s="3">
        <v>0</v>
      </c>
      <c r="M22" s="3">
        <v>0</v>
      </c>
      <c r="N22" s="5">
        <f>SUM(B22:M22)</f>
        <v>4</v>
      </c>
    </row>
    <row r="23" spans="1:14" ht="12.75">
      <c r="A23" t="s">
        <v>377</v>
      </c>
      <c r="B23" s="3">
        <v>0</v>
      </c>
      <c r="C23" s="3">
        <v>0</v>
      </c>
      <c r="D23" s="3">
        <v>0</v>
      </c>
      <c r="E23" s="3">
        <v>0</v>
      </c>
      <c r="F23" s="3">
        <v>0</v>
      </c>
      <c r="G23" s="3">
        <v>0</v>
      </c>
      <c r="H23" s="3">
        <v>1</v>
      </c>
      <c r="I23" s="3">
        <v>0</v>
      </c>
      <c r="J23" s="3">
        <v>0</v>
      </c>
      <c r="K23" s="3">
        <v>0</v>
      </c>
      <c r="L23" s="3">
        <v>0</v>
      </c>
      <c r="M23" s="3">
        <v>0</v>
      </c>
      <c r="N23" s="5">
        <f>SUM(B23:M23)</f>
        <v>4</v>
      </c>
    </row>
    <row r="24" spans="1:14" ht="12.75">
      <c r="A24" t="s">
        <v>378</v>
      </c>
      <c r="B24" s="3">
        <v>0</v>
      </c>
      <c r="C24" s="3">
        <v>0</v>
      </c>
      <c r="D24" s="3">
        <v>0</v>
      </c>
      <c r="E24" s="3">
        <v>0</v>
      </c>
      <c r="F24" s="3">
        <v>0</v>
      </c>
      <c r="G24" s="3">
        <v>0</v>
      </c>
      <c r="H24" s="3">
        <v>1</v>
      </c>
      <c r="I24" s="3">
        <v>0</v>
      </c>
      <c r="J24" s="3">
        <v>0</v>
      </c>
      <c r="K24" s="3">
        <v>0</v>
      </c>
      <c r="L24" s="3">
        <v>0</v>
      </c>
      <c r="M24" s="3">
        <v>0</v>
      </c>
      <c r="N24" s="5">
        <f>SUM(B24:M24)</f>
        <v>4</v>
      </c>
    </row>
    <row r="25" spans="1:14" ht="12.75">
      <c r="A25" t="s">
        <v>379</v>
      </c>
      <c r="B25" s="3">
        <v>0</v>
      </c>
      <c r="C25" s="3">
        <v>0</v>
      </c>
      <c r="D25" s="3">
        <v>0</v>
      </c>
      <c r="E25" s="3">
        <v>0</v>
      </c>
      <c r="F25" s="3">
        <v>0</v>
      </c>
      <c r="G25" s="3">
        <v>0</v>
      </c>
      <c r="H25" s="3">
        <v>0</v>
      </c>
      <c r="I25" s="3">
        <v>1</v>
      </c>
      <c r="J25" s="3">
        <v>0</v>
      </c>
      <c r="K25" s="3">
        <v>0</v>
      </c>
      <c r="L25" s="3">
        <v>0</v>
      </c>
      <c r="M25" s="3">
        <v>0</v>
      </c>
      <c r="N25" s="5">
        <f>SUM(B25:M25)</f>
        <v>4</v>
      </c>
    </row>
    <row r="26" spans="1:14" ht="12.75">
      <c r="A26" t="s">
        <v>380</v>
      </c>
      <c r="B26" s="3">
        <v>0</v>
      </c>
      <c r="C26" s="3">
        <v>0</v>
      </c>
      <c r="D26" s="3">
        <v>3</v>
      </c>
      <c r="E26" s="3">
        <v>0</v>
      </c>
      <c r="F26" s="3">
        <v>0</v>
      </c>
      <c r="G26" s="3">
        <v>0</v>
      </c>
      <c r="H26" s="3">
        <v>17</v>
      </c>
      <c r="I26" s="3">
        <v>4</v>
      </c>
      <c r="J26" s="3">
        <v>0</v>
      </c>
      <c r="K26" s="3">
        <v>0</v>
      </c>
      <c r="L26" s="3">
        <v>0</v>
      </c>
      <c r="M26" s="3">
        <v>0</v>
      </c>
      <c r="N26" s="5">
        <f>SUM(B26:M26)</f>
        <v>4</v>
      </c>
    </row>
    <row r="27" spans="1:14" ht="12.75">
      <c r="A27" t="s">
        <v>381</v>
      </c>
      <c r="B27" s="3">
        <v>0</v>
      </c>
      <c r="C27" s="3">
        <v>1</v>
      </c>
      <c r="D27" s="3">
        <v>6</v>
      </c>
      <c r="E27" s="3">
        <v>0</v>
      </c>
      <c r="F27" s="3">
        <v>0</v>
      </c>
      <c r="G27" s="3">
        <v>0</v>
      </c>
      <c r="H27" s="3">
        <v>42</v>
      </c>
      <c r="I27" s="3">
        <v>43</v>
      </c>
      <c r="J27" s="3">
        <v>0</v>
      </c>
      <c r="K27" s="3">
        <v>0</v>
      </c>
      <c r="L27" s="3">
        <v>0</v>
      </c>
      <c r="M27" s="3">
        <v>0</v>
      </c>
      <c r="N27" s="5">
        <f>SUM(B27:M27)</f>
        <v>4</v>
      </c>
    </row>
    <row r="28" spans="1:14" ht="12.75">
      <c r="A28" t="s">
        <v>382</v>
      </c>
      <c r="B28" s="3">
        <v>1</v>
      </c>
      <c r="C28" s="3">
        <v>0</v>
      </c>
      <c r="D28" s="3">
        <v>17</v>
      </c>
      <c r="E28" s="3">
        <v>2</v>
      </c>
      <c r="F28" s="3">
        <v>0</v>
      </c>
      <c r="G28" s="3">
        <v>0</v>
      </c>
      <c r="H28" s="3">
        <v>2</v>
      </c>
      <c r="I28" s="3">
        <v>3</v>
      </c>
      <c r="J28" s="3">
        <v>0</v>
      </c>
      <c r="K28" s="3">
        <v>0</v>
      </c>
      <c r="L28" s="3">
        <v>0</v>
      </c>
      <c r="M28" s="3">
        <v>0</v>
      </c>
      <c r="N28" s="5">
        <f>SUM(B28:M28)</f>
        <v>4</v>
      </c>
    </row>
    <row r="29" spans="1:14" ht="12.75">
      <c r="A29" t="s">
        <v>383</v>
      </c>
      <c r="B29" s="3">
        <v>0</v>
      </c>
      <c r="C29" s="3">
        <v>0</v>
      </c>
      <c r="D29" s="3">
        <v>3</v>
      </c>
      <c r="E29" s="3">
        <v>0</v>
      </c>
      <c r="F29" s="3">
        <v>0</v>
      </c>
      <c r="G29" s="3">
        <v>0</v>
      </c>
      <c r="H29" s="3">
        <v>4</v>
      </c>
      <c r="I29" s="3">
        <v>0</v>
      </c>
      <c r="J29" s="3">
        <v>0</v>
      </c>
      <c r="K29" s="3">
        <v>0</v>
      </c>
      <c r="L29" s="3">
        <v>0</v>
      </c>
      <c r="M29" s="3">
        <v>0</v>
      </c>
      <c r="N29" s="5">
        <f>SUM(B29:M29)</f>
        <v>4</v>
      </c>
    </row>
    <row r="30" spans="1:14" ht="12.75">
      <c r="A30" t="s">
        <v>384</v>
      </c>
      <c r="B30" s="3">
        <v>4</v>
      </c>
      <c r="C30" s="3">
        <v>2</v>
      </c>
      <c r="D30" s="3">
        <v>0</v>
      </c>
      <c r="E30" s="3">
        <v>0</v>
      </c>
      <c r="F30" s="3">
        <v>0</v>
      </c>
      <c r="G30" s="3">
        <v>0</v>
      </c>
      <c r="H30" s="3">
        <v>0</v>
      </c>
      <c r="I30" s="3">
        <v>0</v>
      </c>
      <c r="J30" s="3">
        <v>0</v>
      </c>
      <c r="K30" s="3">
        <v>0</v>
      </c>
      <c r="L30" s="3">
        <v>0</v>
      </c>
      <c r="M30" s="3">
        <v>0</v>
      </c>
      <c r="N30" s="5">
        <f>SUM(B30:M30)</f>
        <v>4</v>
      </c>
    </row>
    <row r="31" spans="1:14" ht="12.75">
      <c r="A31" t="s">
        <v>385</v>
      </c>
      <c r="B31" s="3">
        <v>3</v>
      </c>
      <c r="C31" s="3">
        <v>1</v>
      </c>
      <c r="D31" s="3">
        <v>1</v>
      </c>
      <c r="E31" s="3">
        <v>0</v>
      </c>
      <c r="F31" s="3">
        <v>0</v>
      </c>
      <c r="G31" s="3">
        <v>0</v>
      </c>
      <c r="H31" s="3">
        <v>0</v>
      </c>
      <c r="I31" s="3">
        <v>0</v>
      </c>
      <c r="J31" s="3">
        <v>0</v>
      </c>
      <c r="K31" s="3">
        <v>0</v>
      </c>
      <c r="L31" s="3">
        <v>0</v>
      </c>
      <c r="M31" s="3">
        <v>0</v>
      </c>
      <c r="N31" s="5">
        <f>SUM(B31:M31)</f>
        <v>4</v>
      </c>
    </row>
    <row r="32" spans="1:14" ht="12.75">
      <c r="A32" t="s">
        <v>387</v>
      </c>
      <c r="B32" s="3">
        <v>0</v>
      </c>
      <c r="C32" s="3">
        <v>0</v>
      </c>
      <c r="D32" s="3">
        <v>0</v>
      </c>
      <c r="E32" s="3">
        <v>0</v>
      </c>
      <c r="F32" s="3">
        <v>0</v>
      </c>
      <c r="G32" s="3">
        <v>0</v>
      </c>
      <c r="H32" s="3">
        <v>0</v>
      </c>
      <c r="I32" s="3">
        <v>1</v>
      </c>
      <c r="J32" s="3">
        <v>0</v>
      </c>
      <c r="K32" s="3">
        <v>0</v>
      </c>
      <c r="L32" s="3">
        <v>0</v>
      </c>
      <c r="M32" s="3">
        <v>0</v>
      </c>
      <c r="N32" s="5">
        <f>SUM(B32:M32)</f>
        <v>4</v>
      </c>
    </row>
    <row r="33" spans="1:14" ht="12.75">
      <c r="A33" t="s">
        <v>388</v>
      </c>
      <c r="B33" s="3">
        <v>0</v>
      </c>
      <c r="C33" s="3">
        <v>0</v>
      </c>
      <c r="D33" s="3">
        <v>0</v>
      </c>
      <c r="E33" s="3">
        <v>1</v>
      </c>
      <c r="F33" s="3">
        <v>0</v>
      </c>
      <c r="G33" s="3">
        <v>0</v>
      </c>
      <c r="H33" s="3">
        <v>0</v>
      </c>
      <c r="I33" s="3">
        <v>3</v>
      </c>
      <c r="J33" s="3">
        <v>0</v>
      </c>
      <c r="K33" s="3">
        <v>0</v>
      </c>
      <c r="L33" s="3">
        <v>0</v>
      </c>
      <c r="M33" s="3">
        <v>0</v>
      </c>
      <c r="N33" s="5">
        <f>SUM(B33:M33)</f>
        <v>4</v>
      </c>
    </row>
    <row r="34" spans="1:14" ht="12.75">
      <c r="A34" t="s">
        <v>389</v>
      </c>
      <c r="B34" s="3">
        <v>0</v>
      </c>
      <c r="C34" s="3">
        <v>0</v>
      </c>
      <c r="D34" s="3">
        <v>2</v>
      </c>
      <c r="E34" s="3">
        <v>3</v>
      </c>
      <c r="F34" s="3">
        <v>0</v>
      </c>
      <c r="G34" s="3">
        <v>0</v>
      </c>
      <c r="H34" s="3">
        <v>4</v>
      </c>
      <c r="I34" s="3">
        <v>4</v>
      </c>
      <c r="J34" s="3">
        <v>0</v>
      </c>
      <c r="K34" s="3">
        <v>0</v>
      </c>
      <c r="L34" s="3">
        <v>0</v>
      </c>
      <c r="M34" s="3">
        <v>0</v>
      </c>
      <c r="N34" s="5">
        <f>SUM(B34:M34)</f>
        <v>4</v>
      </c>
    </row>
    <row r="35" spans="1:14" ht="12.75">
      <c r="A35" t="s">
        <v>390</v>
      </c>
      <c r="B35" s="3">
        <v>0</v>
      </c>
      <c r="C35" s="3">
        <v>6</v>
      </c>
      <c r="D35" s="3">
        <v>1</v>
      </c>
      <c r="E35" s="3">
        <v>15</v>
      </c>
      <c r="F35" s="3">
        <v>0</v>
      </c>
      <c r="G35" s="3">
        <v>0</v>
      </c>
      <c r="H35" s="3">
        <v>1</v>
      </c>
      <c r="I35" s="3">
        <v>5</v>
      </c>
      <c r="J35" s="3">
        <v>0</v>
      </c>
      <c r="K35" s="3">
        <v>0</v>
      </c>
      <c r="L35" s="3">
        <v>0</v>
      </c>
      <c r="M35" s="3">
        <v>0</v>
      </c>
      <c r="N35" s="5">
        <f>SUM(B35:M35)</f>
        <v>4</v>
      </c>
    </row>
    <row r="36" spans="1:14" ht="12.75">
      <c r="A36" t="s">
        <v>391</v>
      </c>
      <c r="B36" s="3">
        <v>2</v>
      </c>
      <c r="C36" s="3">
        <v>0</v>
      </c>
      <c r="D36" s="3">
        <v>0</v>
      </c>
      <c r="E36" s="3">
        <v>1</v>
      </c>
      <c r="F36" s="3">
        <v>0</v>
      </c>
      <c r="G36" s="3">
        <v>0</v>
      </c>
      <c r="H36" s="3">
        <v>0</v>
      </c>
      <c r="I36" s="3">
        <v>0</v>
      </c>
      <c r="J36" s="3">
        <v>0</v>
      </c>
      <c r="K36" s="3">
        <v>0</v>
      </c>
      <c r="L36" s="3">
        <v>0</v>
      </c>
      <c r="M36" s="3">
        <v>0</v>
      </c>
      <c r="N36" s="5">
        <f>SUM(B36:M36)</f>
        <v>4</v>
      </c>
    </row>
    <row r="37" spans="1:14" ht="12.75">
      <c r="A37" t="s">
        <v>392</v>
      </c>
      <c r="B37" s="3">
        <v>2</v>
      </c>
      <c r="C37" s="3">
        <v>3</v>
      </c>
      <c r="D37" s="3">
        <v>3</v>
      </c>
      <c r="E37" s="3">
        <v>5</v>
      </c>
      <c r="F37" s="3">
        <v>0</v>
      </c>
      <c r="G37" s="3">
        <v>0</v>
      </c>
      <c r="H37" s="3">
        <v>0</v>
      </c>
      <c r="I37" s="3">
        <v>0</v>
      </c>
      <c r="J37" s="3">
        <v>0</v>
      </c>
      <c r="K37" s="3">
        <v>0</v>
      </c>
      <c r="L37" s="3">
        <v>0</v>
      </c>
      <c r="M37" s="3">
        <v>0</v>
      </c>
      <c r="N37" s="5">
        <f>SUM(B37:M37)</f>
        <v>4</v>
      </c>
    </row>
    <row r="38" spans="1:14" ht="12.75">
      <c r="A38" s="2" t="s">
        <v>357</v>
      </c>
      <c r="B38" s="5">
        <f>SUM(B7:B37)</f>
        <v>4</v>
      </c>
      <c r="C38" s="5">
        <f>SUM(C7:C37)</f>
        <v>4</v>
      </c>
      <c r="D38" s="5">
        <f>SUM(D7:D37)</f>
        <v>4</v>
      </c>
      <c r="E38" s="5">
        <f>SUM(E7:E37)</f>
        <v>4</v>
      </c>
      <c r="F38" s="5">
        <f>SUM(F7:F37)</f>
        <v>4</v>
      </c>
      <c r="G38" s="5">
        <f>SUM(G7:G37)</f>
        <v>4</v>
      </c>
      <c r="H38" s="5">
        <f>SUM(H7:H37)</f>
        <v>4</v>
      </c>
      <c r="I38" s="5">
        <f>SUM(I7:I37)</f>
        <v>4</v>
      </c>
      <c r="J38" s="5">
        <f>SUM(J7:J37)</f>
        <v>4</v>
      </c>
      <c r="K38" s="5">
        <f>SUM(K7:K37)</f>
        <v>4</v>
      </c>
      <c r="L38" s="5">
        <f>SUM(L7:L37)</f>
        <v>4</v>
      </c>
      <c r="M38" s="5">
        <f>SUM(M7:M37)</f>
        <v>4</v>
      </c>
      <c r="N38" s="5">
        <f>SUM(N7:N37)</f>
        <v>4</v>
      </c>
    </row>
  </sheetData>
  <printOptions/>
  <pageMargins left="0.75" right="0.75" top="1" bottom="1" header="0.5" footer="0.5"/>
  <pageSetup fitToHeight="0" fitToWidth="0" horizontalDpi="300" verticalDpi="300" orientation="portrait" paperSize="9"/>
</worksheet>
</file>

<file path=xl/worksheets/sheet23.xml><?xml version="1.0" encoding="utf-8"?>
<worksheet xmlns="http://schemas.openxmlformats.org/spreadsheetml/2006/main" xmlns:r="http://schemas.openxmlformats.org/officeDocument/2006/relationships">
  <dimension ref="A1:T38"/>
  <sheetViews>
    <sheetView workbookViewId="0" topLeftCell="A1">
      <selection activeCell="A1" sqref="A1"/>
    </sheetView>
  </sheetViews>
  <sheetFormatPr defaultColWidth="9.140625" defaultRowHeight="12.75"/>
  <sheetData>
    <row r="1" ht="12.75">
      <c r="A1" s="1" t="s">
        <v>529</v>
      </c>
    </row>
    <row r="5" spans="2:20" ht="12.75">
      <c r="B5" s="2" t="s">
        <v>138</v>
      </c>
      <c r="D5" s="2" t="s">
        <v>530</v>
      </c>
      <c r="F5" s="2" t="s">
        <v>531</v>
      </c>
      <c r="H5" s="2" t="s">
        <v>532</v>
      </c>
      <c r="J5" s="2" t="s">
        <v>533</v>
      </c>
      <c r="L5" s="2" t="s">
        <v>534</v>
      </c>
      <c r="N5" s="2" t="s">
        <v>535</v>
      </c>
      <c r="P5" s="2" t="s">
        <v>536</v>
      </c>
      <c r="R5" s="2" t="s">
        <v>537</v>
      </c>
      <c r="T5" s="2" t="s">
        <v>357</v>
      </c>
    </row>
    <row r="6" spans="1:19" ht="12.75">
      <c r="A6" s="2" t="s">
        <v>351</v>
      </c>
      <c r="B6" t="s">
        <v>358</v>
      </c>
      <c r="C6" t="s">
        <v>359</v>
      </c>
      <c r="D6" t="s">
        <v>358</v>
      </c>
      <c r="E6" t="s">
        <v>359</v>
      </c>
      <c r="F6" t="s">
        <v>358</v>
      </c>
      <c r="G6" t="s">
        <v>359</v>
      </c>
      <c r="H6" t="s">
        <v>358</v>
      </c>
      <c r="I6" t="s">
        <v>359</v>
      </c>
      <c r="J6" t="s">
        <v>358</v>
      </c>
      <c r="K6" t="s">
        <v>359</v>
      </c>
      <c r="L6" t="s">
        <v>358</v>
      </c>
      <c r="M6" t="s">
        <v>359</v>
      </c>
      <c r="N6" t="s">
        <v>358</v>
      </c>
      <c r="O6" t="s">
        <v>359</v>
      </c>
      <c r="P6" t="s">
        <v>358</v>
      </c>
      <c r="Q6" t="s">
        <v>359</v>
      </c>
      <c r="R6" t="s">
        <v>358</v>
      </c>
      <c r="S6" t="s">
        <v>359</v>
      </c>
    </row>
    <row r="7" spans="1:20" ht="12.75">
      <c r="A7" t="s">
        <v>363</v>
      </c>
      <c r="B7" s="3">
        <v>26</v>
      </c>
      <c r="C7" s="3">
        <v>3</v>
      </c>
      <c r="D7" s="3">
        <v>0</v>
      </c>
      <c r="E7" s="3">
        <v>0</v>
      </c>
      <c r="F7" s="3">
        <v>0</v>
      </c>
      <c r="G7" s="3">
        <v>0</v>
      </c>
      <c r="H7" s="3">
        <v>0</v>
      </c>
      <c r="I7" s="3">
        <v>0</v>
      </c>
      <c r="J7" s="3">
        <v>0</v>
      </c>
      <c r="K7" s="3">
        <v>0</v>
      </c>
      <c r="L7" s="3">
        <v>0</v>
      </c>
      <c r="M7" s="3">
        <v>0</v>
      </c>
      <c r="N7" s="3">
        <v>0</v>
      </c>
      <c r="O7" s="3">
        <v>0</v>
      </c>
      <c r="P7" s="3">
        <v>137</v>
      </c>
      <c r="Q7" s="3">
        <v>0</v>
      </c>
      <c r="R7" s="3">
        <v>0</v>
      </c>
      <c r="S7" s="3">
        <v>0</v>
      </c>
      <c r="T7" s="5">
        <f>SUM(B7:S7)</f>
        <v>4</v>
      </c>
    </row>
    <row r="8" spans="1:20" ht="12.75">
      <c r="A8" t="s">
        <v>364</v>
      </c>
      <c r="B8" s="3">
        <v>0</v>
      </c>
      <c r="C8" s="3">
        <v>86</v>
      </c>
      <c r="D8" s="3">
        <v>0</v>
      </c>
      <c r="E8" s="3">
        <v>5</v>
      </c>
      <c r="F8" s="3">
        <v>0</v>
      </c>
      <c r="G8" s="3">
        <v>0</v>
      </c>
      <c r="H8" s="3">
        <v>0</v>
      </c>
      <c r="I8" s="3">
        <v>0</v>
      </c>
      <c r="J8" s="3">
        <v>0</v>
      </c>
      <c r="K8" s="3">
        <v>0</v>
      </c>
      <c r="L8" s="3">
        <v>2</v>
      </c>
      <c r="M8" s="3">
        <v>6</v>
      </c>
      <c r="N8" s="3">
        <v>0</v>
      </c>
      <c r="O8" s="3">
        <v>0</v>
      </c>
      <c r="P8" s="3">
        <v>0</v>
      </c>
      <c r="Q8" s="3">
        <v>0</v>
      </c>
      <c r="R8" s="3">
        <v>0</v>
      </c>
      <c r="S8" s="3">
        <v>6</v>
      </c>
      <c r="T8" s="5">
        <f>SUM(B8:S8)</f>
        <v>4</v>
      </c>
    </row>
    <row r="9" spans="1:20" ht="12.75">
      <c r="A9" t="s">
        <v>365</v>
      </c>
      <c r="B9" s="3">
        <v>112</v>
      </c>
      <c r="C9" s="3">
        <v>80</v>
      </c>
      <c r="D9" s="3">
        <v>3</v>
      </c>
      <c r="E9" s="3">
        <v>39</v>
      </c>
      <c r="F9" s="3">
        <v>0</v>
      </c>
      <c r="G9" s="3">
        <v>0</v>
      </c>
      <c r="H9" s="3">
        <v>0</v>
      </c>
      <c r="I9" s="3">
        <v>0</v>
      </c>
      <c r="J9" s="3">
        <v>0</v>
      </c>
      <c r="K9" s="3">
        <v>0</v>
      </c>
      <c r="L9" s="3">
        <v>9</v>
      </c>
      <c r="M9" s="3">
        <v>4</v>
      </c>
      <c r="N9" s="3">
        <v>0</v>
      </c>
      <c r="O9" s="3">
        <v>0</v>
      </c>
      <c r="P9" s="3">
        <v>0</v>
      </c>
      <c r="Q9" s="3">
        <v>0</v>
      </c>
      <c r="R9" s="3">
        <v>1</v>
      </c>
      <c r="S9" s="3">
        <v>3</v>
      </c>
      <c r="T9" s="5">
        <f>SUM(B9:S9)</f>
        <v>4</v>
      </c>
    </row>
    <row r="10" spans="1:20" ht="12.75">
      <c r="A10" t="s">
        <v>366</v>
      </c>
      <c r="B10" s="3">
        <v>75</v>
      </c>
      <c r="C10" s="3">
        <v>4</v>
      </c>
      <c r="D10" s="3">
        <v>0</v>
      </c>
      <c r="E10" s="3">
        <v>0</v>
      </c>
      <c r="F10" s="3">
        <v>0</v>
      </c>
      <c r="G10" s="3">
        <v>0</v>
      </c>
      <c r="H10" s="3">
        <v>0</v>
      </c>
      <c r="I10" s="3">
        <v>0</v>
      </c>
      <c r="J10" s="3">
        <v>0</v>
      </c>
      <c r="K10" s="3">
        <v>0</v>
      </c>
      <c r="L10" s="3">
        <v>2</v>
      </c>
      <c r="M10" s="3">
        <v>0</v>
      </c>
      <c r="N10" s="3">
        <v>0</v>
      </c>
      <c r="O10" s="3">
        <v>0</v>
      </c>
      <c r="P10" s="3">
        <v>0</v>
      </c>
      <c r="Q10" s="3">
        <v>0</v>
      </c>
      <c r="R10" s="3">
        <v>2</v>
      </c>
      <c r="S10" s="3">
        <v>0</v>
      </c>
      <c r="T10" s="5">
        <f>SUM(B10:S10)</f>
        <v>4</v>
      </c>
    </row>
    <row r="11" spans="1:20" ht="12.75">
      <c r="A11" t="s">
        <v>367</v>
      </c>
      <c r="B11" s="3">
        <v>160</v>
      </c>
      <c r="C11" s="3">
        <v>62</v>
      </c>
      <c r="D11" s="3">
        <v>5</v>
      </c>
      <c r="E11" s="3">
        <v>0</v>
      </c>
      <c r="F11" s="3">
        <v>0</v>
      </c>
      <c r="G11" s="3">
        <v>0</v>
      </c>
      <c r="H11" s="3">
        <v>0</v>
      </c>
      <c r="I11" s="3">
        <v>0</v>
      </c>
      <c r="J11" s="3">
        <v>0</v>
      </c>
      <c r="K11" s="3">
        <v>0</v>
      </c>
      <c r="L11" s="3">
        <v>14</v>
      </c>
      <c r="M11" s="3">
        <v>3</v>
      </c>
      <c r="N11" s="3">
        <v>0</v>
      </c>
      <c r="O11" s="3">
        <v>0</v>
      </c>
      <c r="P11" s="3">
        <v>0</v>
      </c>
      <c r="Q11" s="3">
        <v>0</v>
      </c>
      <c r="R11" s="3">
        <v>2</v>
      </c>
      <c r="S11" s="3">
        <v>3</v>
      </c>
      <c r="T11" s="5">
        <f>SUM(B11:S11)</f>
        <v>4</v>
      </c>
    </row>
    <row r="12" spans="1:20" ht="12.75">
      <c r="A12" t="s">
        <v>368</v>
      </c>
      <c r="B12" s="3">
        <v>62</v>
      </c>
      <c r="C12" s="3">
        <v>0</v>
      </c>
      <c r="D12" s="3">
        <v>3</v>
      </c>
      <c r="E12" s="3">
        <v>0</v>
      </c>
      <c r="F12" s="3">
        <v>0</v>
      </c>
      <c r="G12" s="3">
        <v>0</v>
      </c>
      <c r="H12" s="3">
        <v>0</v>
      </c>
      <c r="I12" s="3">
        <v>0</v>
      </c>
      <c r="J12" s="3">
        <v>0</v>
      </c>
      <c r="K12" s="3">
        <v>0</v>
      </c>
      <c r="L12" s="3">
        <v>6</v>
      </c>
      <c r="M12" s="3">
        <v>0</v>
      </c>
      <c r="N12" s="3">
        <v>0</v>
      </c>
      <c r="O12" s="3">
        <v>0</v>
      </c>
      <c r="P12" s="3">
        <v>0</v>
      </c>
      <c r="Q12" s="3">
        <v>0</v>
      </c>
      <c r="R12" s="3">
        <v>3</v>
      </c>
      <c r="S12" s="3">
        <v>0</v>
      </c>
      <c r="T12" s="5">
        <f>SUM(B12:S12)</f>
        <v>4</v>
      </c>
    </row>
    <row r="13" spans="1:20" ht="12.75">
      <c r="A13" t="s">
        <v>369</v>
      </c>
      <c r="B13" s="3">
        <v>48</v>
      </c>
      <c r="C13" s="3">
        <v>0</v>
      </c>
      <c r="D13" s="3">
        <v>0</v>
      </c>
      <c r="E13" s="3">
        <v>0</v>
      </c>
      <c r="F13" s="3">
        <v>0</v>
      </c>
      <c r="G13" s="3">
        <v>0</v>
      </c>
      <c r="H13" s="3">
        <v>0</v>
      </c>
      <c r="I13" s="3">
        <v>0</v>
      </c>
      <c r="J13" s="3">
        <v>0</v>
      </c>
      <c r="K13" s="3">
        <v>0</v>
      </c>
      <c r="L13" s="3">
        <v>0</v>
      </c>
      <c r="M13" s="3">
        <v>0</v>
      </c>
      <c r="N13" s="3">
        <v>0</v>
      </c>
      <c r="O13" s="3">
        <v>0</v>
      </c>
      <c r="P13" s="3">
        <v>0</v>
      </c>
      <c r="Q13" s="3">
        <v>0</v>
      </c>
      <c r="R13" s="3">
        <v>0</v>
      </c>
      <c r="S13" s="3">
        <v>0</v>
      </c>
      <c r="T13" s="5">
        <f>SUM(B13:S13)</f>
        <v>4</v>
      </c>
    </row>
    <row r="14" spans="1:20" ht="12.75">
      <c r="A14" t="s">
        <v>370</v>
      </c>
      <c r="B14" s="3">
        <v>0</v>
      </c>
      <c r="C14" s="3">
        <v>47</v>
      </c>
      <c r="D14" s="3">
        <v>0</v>
      </c>
      <c r="E14" s="3">
        <v>5</v>
      </c>
      <c r="F14" s="3">
        <v>0</v>
      </c>
      <c r="G14" s="3">
        <v>0</v>
      </c>
      <c r="H14" s="3">
        <v>0</v>
      </c>
      <c r="I14" s="3">
        <v>0</v>
      </c>
      <c r="J14" s="3">
        <v>0</v>
      </c>
      <c r="K14" s="3">
        <v>0</v>
      </c>
      <c r="L14" s="3">
        <v>0</v>
      </c>
      <c r="M14" s="3">
        <v>9</v>
      </c>
      <c r="N14" s="3">
        <v>0</v>
      </c>
      <c r="O14" s="3">
        <v>0</v>
      </c>
      <c r="P14" s="3">
        <v>0</v>
      </c>
      <c r="Q14" s="3">
        <v>0</v>
      </c>
      <c r="R14" s="3">
        <v>0</v>
      </c>
      <c r="S14" s="3">
        <v>4</v>
      </c>
      <c r="T14" s="5">
        <f>SUM(B14:S14)</f>
        <v>4</v>
      </c>
    </row>
    <row r="15" spans="1:20" ht="12.75">
      <c r="A15" t="s">
        <v>371</v>
      </c>
      <c r="B15" s="3">
        <v>0</v>
      </c>
      <c r="C15" s="3">
        <v>24</v>
      </c>
      <c r="D15" s="3">
        <v>0</v>
      </c>
      <c r="E15" s="3">
        <v>2</v>
      </c>
      <c r="F15" s="3">
        <v>0</v>
      </c>
      <c r="G15" s="3">
        <v>0</v>
      </c>
      <c r="H15" s="3">
        <v>0</v>
      </c>
      <c r="I15" s="3">
        <v>0</v>
      </c>
      <c r="J15" s="3">
        <v>0</v>
      </c>
      <c r="K15" s="3">
        <v>0</v>
      </c>
      <c r="L15" s="3">
        <v>0</v>
      </c>
      <c r="M15" s="3">
        <v>3</v>
      </c>
      <c r="N15" s="3">
        <v>0</v>
      </c>
      <c r="O15" s="3">
        <v>0</v>
      </c>
      <c r="P15" s="3">
        <v>0</v>
      </c>
      <c r="Q15" s="3">
        <v>0</v>
      </c>
      <c r="R15" s="3">
        <v>0</v>
      </c>
      <c r="S15" s="3">
        <v>1</v>
      </c>
      <c r="T15" s="5">
        <f>SUM(B15:S15)</f>
        <v>4</v>
      </c>
    </row>
    <row r="16" spans="1:20" ht="12.75">
      <c r="A16" t="s">
        <v>372</v>
      </c>
      <c r="B16" s="3">
        <v>453</v>
      </c>
      <c r="C16" s="3">
        <v>300</v>
      </c>
      <c r="D16" s="3">
        <v>123</v>
      </c>
      <c r="E16" s="3">
        <v>147</v>
      </c>
      <c r="F16" s="3">
        <v>85</v>
      </c>
      <c r="G16" s="3">
        <v>0</v>
      </c>
      <c r="H16" s="3">
        <v>24</v>
      </c>
      <c r="I16" s="3">
        <v>7</v>
      </c>
      <c r="J16" s="3">
        <v>0</v>
      </c>
      <c r="K16" s="3">
        <v>206</v>
      </c>
      <c r="L16" s="3">
        <v>27</v>
      </c>
      <c r="M16" s="3">
        <v>39</v>
      </c>
      <c r="N16" s="3">
        <v>0</v>
      </c>
      <c r="O16" s="3">
        <v>0</v>
      </c>
      <c r="P16" s="3">
        <v>0</v>
      </c>
      <c r="Q16" s="3">
        <v>0</v>
      </c>
      <c r="R16" s="3">
        <v>7</v>
      </c>
      <c r="S16" s="3">
        <v>2</v>
      </c>
      <c r="T16" s="5">
        <f>SUM(B16:S16)</f>
        <v>4</v>
      </c>
    </row>
    <row r="17" spans="1:20" ht="12.75">
      <c r="A17" t="s">
        <v>373</v>
      </c>
      <c r="B17" s="3">
        <v>373</v>
      </c>
      <c r="C17" s="3">
        <v>95</v>
      </c>
      <c r="D17" s="3">
        <v>20</v>
      </c>
      <c r="E17" s="3">
        <v>44</v>
      </c>
      <c r="F17" s="3">
        <v>0</v>
      </c>
      <c r="G17" s="3">
        <v>0</v>
      </c>
      <c r="H17" s="3">
        <v>17</v>
      </c>
      <c r="I17" s="3">
        <v>0</v>
      </c>
      <c r="J17" s="3">
        <v>0</v>
      </c>
      <c r="K17" s="3">
        <v>0</v>
      </c>
      <c r="L17" s="3">
        <v>83</v>
      </c>
      <c r="M17" s="3">
        <v>6</v>
      </c>
      <c r="N17" s="3">
        <v>0</v>
      </c>
      <c r="O17" s="3">
        <v>0</v>
      </c>
      <c r="P17" s="3">
        <v>0</v>
      </c>
      <c r="Q17" s="3">
        <v>0</v>
      </c>
      <c r="R17" s="3">
        <v>35</v>
      </c>
      <c r="S17" s="3">
        <v>4</v>
      </c>
      <c r="T17" s="5">
        <f>SUM(B17:S17)</f>
        <v>4</v>
      </c>
    </row>
    <row r="18" spans="1:20" ht="12.75">
      <c r="A18" t="s">
        <v>374</v>
      </c>
      <c r="B18" s="3">
        <v>1123</v>
      </c>
      <c r="C18" s="3">
        <v>663</v>
      </c>
      <c r="D18" s="3">
        <v>226</v>
      </c>
      <c r="E18" s="3">
        <v>98</v>
      </c>
      <c r="F18" s="3">
        <v>0</v>
      </c>
      <c r="G18" s="3">
        <v>0</v>
      </c>
      <c r="H18" s="3">
        <v>37</v>
      </c>
      <c r="I18" s="3">
        <v>68</v>
      </c>
      <c r="J18" s="3">
        <v>6</v>
      </c>
      <c r="K18" s="3">
        <v>92</v>
      </c>
      <c r="L18" s="3">
        <v>152</v>
      </c>
      <c r="M18" s="3">
        <v>117</v>
      </c>
      <c r="N18" s="3">
        <v>5</v>
      </c>
      <c r="O18" s="3">
        <v>0</v>
      </c>
      <c r="P18" s="3">
        <v>253</v>
      </c>
      <c r="Q18" s="3">
        <v>1</v>
      </c>
      <c r="R18" s="3">
        <v>33</v>
      </c>
      <c r="S18" s="3">
        <v>19</v>
      </c>
      <c r="T18" s="5">
        <f>SUM(B18:S18)</f>
        <v>4</v>
      </c>
    </row>
    <row r="19" spans="1:20" ht="12.75">
      <c r="A19" t="s">
        <v>375</v>
      </c>
      <c r="B19" s="3">
        <v>12</v>
      </c>
      <c r="C19" s="3">
        <v>0</v>
      </c>
      <c r="D19" s="3">
        <v>0</v>
      </c>
      <c r="E19" s="3">
        <v>0</v>
      </c>
      <c r="F19" s="3">
        <v>0</v>
      </c>
      <c r="G19" s="3">
        <v>0</v>
      </c>
      <c r="H19" s="3">
        <v>0</v>
      </c>
      <c r="I19" s="3">
        <v>0</v>
      </c>
      <c r="J19" s="3">
        <v>0</v>
      </c>
      <c r="K19" s="3">
        <v>0</v>
      </c>
      <c r="L19" s="3">
        <v>0</v>
      </c>
      <c r="M19" s="3">
        <v>0</v>
      </c>
      <c r="N19" s="3">
        <v>0</v>
      </c>
      <c r="O19" s="3">
        <v>0</v>
      </c>
      <c r="P19" s="3">
        <v>118</v>
      </c>
      <c r="Q19" s="3">
        <v>0</v>
      </c>
      <c r="R19" s="3">
        <v>0</v>
      </c>
      <c r="S19" s="3">
        <v>0</v>
      </c>
      <c r="T19" s="5">
        <f>SUM(B19:S19)</f>
        <v>4</v>
      </c>
    </row>
    <row r="20" spans="1:20" ht="12.75">
      <c r="A20" t="s">
        <v>376</v>
      </c>
      <c r="B20" s="3">
        <v>55</v>
      </c>
      <c r="C20" s="3">
        <v>0</v>
      </c>
      <c r="D20" s="3">
        <v>0</v>
      </c>
      <c r="E20" s="3">
        <v>0</v>
      </c>
      <c r="F20" s="3">
        <v>0</v>
      </c>
      <c r="G20" s="3">
        <v>0</v>
      </c>
      <c r="H20" s="3">
        <v>0</v>
      </c>
      <c r="I20" s="3">
        <v>0</v>
      </c>
      <c r="J20" s="3">
        <v>0</v>
      </c>
      <c r="K20" s="3">
        <v>0</v>
      </c>
      <c r="L20" s="3">
        <v>2</v>
      </c>
      <c r="M20" s="3">
        <v>0</v>
      </c>
      <c r="N20" s="3">
        <v>0</v>
      </c>
      <c r="O20" s="3">
        <v>0</v>
      </c>
      <c r="P20" s="3">
        <v>0</v>
      </c>
      <c r="Q20" s="3">
        <v>0</v>
      </c>
      <c r="R20" s="3">
        <v>2</v>
      </c>
      <c r="S20" s="3">
        <v>0</v>
      </c>
      <c r="T20" s="5">
        <f>SUM(B20:S20)</f>
        <v>4</v>
      </c>
    </row>
    <row r="21" spans="1:20" ht="12.75">
      <c r="A21" t="s">
        <v>377</v>
      </c>
      <c r="B21" s="3">
        <v>32</v>
      </c>
      <c r="C21" s="3">
        <v>0</v>
      </c>
      <c r="D21" s="3">
        <v>3</v>
      </c>
      <c r="E21" s="3">
        <v>0</v>
      </c>
      <c r="F21" s="3">
        <v>0</v>
      </c>
      <c r="G21" s="3">
        <v>0</v>
      </c>
      <c r="H21" s="3">
        <v>0</v>
      </c>
      <c r="I21" s="3">
        <v>0</v>
      </c>
      <c r="J21" s="3">
        <v>0</v>
      </c>
      <c r="K21" s="3">
        <v>0</v>
      </c>
      <c r="L21" s="3">
        <v>2</v>
      </c>
      <c r="M21" s="3">
        <v>0</v>
      </c>
      <c r="N21" s="3">
        <v>0</v>
      </c>
      <c r="O21" s="3">
        <v>0</v>
      </c>
      <c r="P21" s="3">
        <v>0</v>
      </c>
      <c r="Q21" s="3">
        <v>0</v>
      </c>
      <c r="R21" s="3">
        <v>0</v>
      </c>
      <c r="S21" s="3">
        <v>0</v>
      </c>
      <c r="T21" s="5">
        <f>SUM(B21:S21)</f>
        <v>4</v>
      </c>
    </row>
    <row r="22" spans="1:20" ht="12.75">
      <c r="A22" t="s">
        <v>378</v>
      </c>
      <c r="B22" s="3">
        <v>27</v>
      </c>
      <c r="C22" s="3">
        <v>0</v>
      </c>
      <c r="D22" s="3">
        <v>0</v>
      </c>
      <c r="E22" s="3">
        <v>0</v>
      </c>
      <c r="F22" s="3">
        <v>0</v>
      </c>
      <c r="G22" s="3">
        <v>0</v>
      </c>
      <c r="H22" s="3">
        <v>0</v>
      </c>
      <c r="I22" s="3">
        <v>0</v>
      </c>
      <c r="J22" s="3">
        <v>0</v>
      </c>
      <c r="K22" s="3">
        <v>0</v>
      </c>
      <c r="L22" s="3">
        <v>0</v>
      </c>
      <c r="M22" s="3">
        <v>0</v>
      </c>
      <c r="N22" s="3">
        <v>0</v>
      </c>
      <c r="O22" s="3">
        <v>0</v>
      </c>
      <c r="P22" s="3">
        <v>0</v>
      </c>
      <c r="Q22" s="3">
        <v>0</v>
      </c>
      <c r="R22" s="3">
        <v>0</v>
      </c>
      <c r="S22" s="3">
        <v>0</v>
      </c>
      <c r="T22" s="5">
        <f>SUM(B22:S22)</f>
        <v>4</v>
      </c>
    </row>
    <row r="23" spans="1:20" ht="12.75">
      <c r="A23" t="s">
        <v>379</v>
      </c>
      <c r="B23" s="3">
        <v>0</v>
      </c>
      <c r="C23" s="3">
        <v>9</v>
      </c>
      <c r="D23" s="3">
        <v>0</v>
      </c>
      <c r="E23" s="3">
        <v>0</v>
      </c>
      <c r="F23" s="3">
        <v>0</v>
      </c>
      <c r="G23" s="3">
        <v>0</v>
      </c>
      <c r="H23" s="3">
        <v>0</v>
      </c>
      <c r="I23" s="3">
        <v>0</v>
      </c>
      <c r="J23" s="3">
        <v>0</v>
      </c>
      <c r="K23" s="3">
        <v>0</v>
      </c>
      <c r="L23" s="3">
        <v>0</v>
      </c>
      <c r="M23" s="3">
        <v>2</v>
      </c>
      <c r="N23" s="3">
        <v>0</v>
      </c>
      <c r="O23" s="3">
        <v>0</v>
      </c>
      <c r="P23" s="3">
        <v>0</v>
      </c>
      <c r="Q23" s="3">
        <v>0</v>
      </c>
      <c r="R23" s="3">
        <v>0</v>
      </c>
      <c r="S23" s="3">
        <v>0</v>
      </c>
      <c r="T23" s="5">
        <f>SUM(B23:S23)</f>
        <v>4</v>
      </c>
    </row>
    <row r="24" spans="1:20" ht="12.75">
      <c r="A24" t="s">
        <v>477</v>
      </c>
      <c r="B24" s="3">
        <v>0</v>
      </c>
      <c r="C24" s="3">
        <v>8</v>
      </c>
      <c r="D24" s="3">
        <v>0</v>
      </c>
      <c r="E24" s="3">
        <v>0</v>
      </c>
      <c r="F24" s="3">
        <v>0</v>
      </c>
      <c r="G24" s="3">
        <v>0</v>
      </c>
      <c r="H24" s="3">
        <v>0</v>
      </c>
      <c r="I24" s="3">
        <v>0</v>
      </c>
      <c r="J24" s="3">
        <v>0</v>
      </c>
      <c r="K24" s="3">
        <v>0</v>
      </c>
      <c r="L24" s="3">
        <v>0</v>
      </c>
      <c r="M24" s="3">
        <v>0</v>
      </c>
      <c r="N24" s="3">
        <v>0</v>
      </c>
      <c r="O24" s="3">
        <v>0</v>
      </c>
      <c r="P24" s="3">
        <v>0</v>
      </c>
      <c r="Q24" s="3">
        <v>0</v>
      </c>
      <c r="R24" s="3">
        <v>0</v>
      </c>
      <c r="S24" s="3">
        <v>0</v>
      </c>
      <c r="T24" s="5">
        <f>SUM(B24:S24)</f>
        <v>4</v>
      </c>
    </row>
    <row r="25" spans="1:20" ht="12.75">
      <c r="A25" t="s">
        <v>380</v>
      </c>
      <c r="B25" s="3">
        <v>606</v>
      </c>
      <c r="C25" s="3">
        <v>125</v>
      </c>
      <c r="D25" s="3">
        <v>41</v>
      </c>
      <c r="E25" s="3">
        <v>7</v>
      </c>
      <c r="F25" s="3">
        <v>0</v>
      </c>
      <c r="G25" s="3">
        <v>0</v>
      </c>
      <c r="H25" s="3">
        <v>0</v>
      </c>
      <c r="I25" s="3">
        <v>0</v>
      </c>
      <c r="J25" s="3">
        <v>10</v>
      </c>
      <c r="K25" s="3">
        <v>0</v>
      </c>
      <c r="L25" s="3">
        <v>92</v>
      </c>
      <c r="M25" s="3">
        <v>15</v>
      </c>
      <c r="N25" s="3">
        <v>0</v>
      </c>
      <c r="O25" s="3">
        <v>0</v>
      </c>
      <c r="P25" s="3">
        <v>0</v>
      </c>
      <c r="Q25" s="3">
        <v>0</v>
      </c>
      <c r="R25" s="3">
        <v>13</v>
      </c>
      <c r="S25" s="3">
        <v>1</v>
      </c>
      <c r="T25" s="5">
        <f>SUM(B25:S25)</f>
        <v>4</v>
      </c>
    </row>
    <row r="26" spans="1:20" ht="12.75">
      <c r="A26" t="s">
        <v>381</v>
      </c>
      <c r="B26" s="3">
        <v>1396</v>
      </c>
      <c r="C26" s="3">
        <v>1148</v>
      </c>
      <c r="D26" s="3">
        <v>151</v>
      </c>
      <c r="E26" s="3">
        <v>122</v>
      </c>
      <c r="F26" s="3">
        <v>0</v>
      </c>
      <c r="G26" s="3">
        <v>0</v>
      </c>
      <c r="H26" s="3">
        <v>37</v>
      </c>
      <c r="I26" s="3">
        <v>0</v>
      </c>
      <c r="J26" s="3">
        <v>96</v>
      </c>
      <c r="K26" s="3">
        <v>1174</v>
      </c>
      <c r="L26" s="3">
        <v>205</v>
      </c>
      <c r="M26" s="3">
        <v>194</v>
      </c>
      <c r="N26" s="3">
        <v>0</v>
      </c>
      <c r="O26" s="3">
        <v>2</v>
      </c>
      <c r="P26" s="3">
        <v>0</v>
      </c>
      <c r="Q26" s="3">
        <v>129</v>
      </c>
      <c r="R26" s="3">
        <v>70</v>
      </c>
      <c r="S26" s="3">
        <v>84</v>
      </c>
      <c r="T26" s="5">
        <f>SUM(B26:S26)</f>
        <v>4</v>
      </c>
    </row>
    <row r="27" spans="1:20" ht="12.75">
      <c r="A27" t="s">
        <v>382</v>
      </c>
      <c r="B27" s="3">
        <v>550</v>
      </c>
      <c r="C27" s="3">
        <v>140</v>
      </c>
      <c r="D27" s="3">
        <v>184</v>
      </c>
      <c r="E27" s="3">
        <v>5</v>
      </c>
      <c r="F27" s="3">
        <v>0</v>
      </c>
      <c r="G27" s="3">
        <v>0</v>
      </c>
      <c r="H27" s="3">
        <v>0</v>
      </c>
      <c r="I27" s="3">
        <v>0</v>
      </c>
      <c r="J27" s="3">
        <v>75</v>
      </c>
      <c r="K27" s="3">
        <v>0</v>
      </c>
      <c r="L27" s="3">
        <v>196</v>
      </c>
      <c r="M27" s="3">
        <v>28</v>
      </c>
      <c r="N27" s="3">
        <v>0</v>
      </c>
      <c r="O27" s="3">
        <v>0</v>
      </c>
      <c r="P27" s="3">
        <v>9</v>
      </c>
      <c r="Q27" s="3">
        <v>0</v>
      </c>
      <c r="R27" s="3">
        <v>28</v>
      </c>
      <c r="S27" s="3">
        <v>9</v>
      </c>
      <c r="T27" s="5">
        <f>SUM(B27:S27)</f>
        <v>4</v>
      </c>
    </row>
    <row r="28" spans="1:20" ht="12.75">
      <c r="A28" t="s">
        <v>383</v>
      </c>
      <c r="B28" s="3">
        <v>184</v>
      </c>
      <c r="C28" s="3">
        <v>0</v>
      </c>
      <c r="D28" s="3">
        <v>13</v>
      </c>
      <c r="E28" s="3">
        <v>0</v>
      </c>
      <c r="F28" s="3">
        <v>0</v>
      </c>
      <c r="G28" s="3">
        <v>0</v>
      </c>
      <c r="H28" s="3">
        <v>0</v>
      </c>
      <c r="I28" s="3">
        <v>0</v>
      </c>
      <c r="J28" s="3">
        <v>0</v>
      </c>
      <c r="K28" s="3">
        <v>0</v>
      </c>
      <c r="L28" s="3">
        <v>16</v>
      </c>
      <c r="M28" s="3">
        <v>0</v>
      </c>
      <c r="N28" s="3">
        <v>0</v>
      </c>
      <c r="O28" s="3">
        <v>0</v>
      </c>
      <c r="P28" s="3">
        <v>0</v>
      </c>
      <c r="Q28" s="3">
        <v>0</v>
      </c>
      <c r="R28" s="3">
        <v>2</v>
      </c>
      <c r="S28" s="3">
        <v>0</v>
      </c>
      <c r="T28" s="5">
        <f>SUM(B28:S28)</f>
        <v>4</v>
      </c>
    </row>
    <row r="29" spans="1:20" ht="12.75">
      <c r="A29" t="s">
        <v>384</v>
      </c>
      <c r="B29" s="3">
        <v>130</v>
      </c>
      <c r="C29" s="3">
        <v>42</v>
      </c>
      <c r="D29" s="3">
        <v>111</v>
      </c>
      <c r="E29" s="3">
        <v>50</v>
      </c>
      <c r="F29" s="3">
        <v>0</v>
      </c>
      <c r="G29" s="3">
        <v>0</v>
      </c>
      <c r="H29" s="3">
        <v>0</v>
      </c>
      <c r="I29" s="3">
        <v>0</v>
      </c>
      <c r="J29" s="3">
        <v>0</v>
      </c>
      <c r="K29" s="3">
        <v>0</v>
      </c>
      <c r="L29" s="3">
        <v>9</v>
      </c>
      <c r="M29" s="3">
        <v>2</v>
      </c>
      <c r="N29" s="3">
        <v>0</v>
      </c>
      <c r="O29" s="3">
        <v>0</v>
      </c>
      <c r="P29" s="3">
        <v>0</v>
      </c>
      <c r="Q29" s="3">
        <v>0</v>
      </c>
      <c r="R29" s="3">
        <v>0</v>
      </c>
      <c r="S29" s="3">
        <v>0</v>
      </c>
      <c r="T29" s="5">
        <f>SUM(B29:S29)</f>
        <v>4</v>
      </c>
    </row>
    <row r="30" spans="1:20" ht="12.75">
      <c r="A30" t="s">
        <v>385</v>
      </c>
      <c r="B30" s="3">
        <v>147</v>
      </c>
      <c r="C30" s="3">
        <v>34</v>
      </c>
      <c r="D30" s="3">
        <v>11</v>
      </c>
      <c r="E30" s="3">
        <v>9</v>
      </c>
      <c r="F30" s="3">
        <v>0</v>
      </c>
      <c r="G30" s="3">
        <v>0</v>
      </c>
      <c r="H30" s="3">
        <v>0</v>
      </c>
      <c r="I30" s="3">
        <v>0</v>
      </c>
      <c r="J30" s="3">
        <v>0</v>
      </c>
      <c r="K30" s="3">
        <v>0</v>
      </c>
      <c r="L30" s="3">
        <v>5</v>
      </c>
      <c r="M30" s="3">
        <v>0</v>
      </c>
      <c r="N30" s="3">
        <v>0</v>
      </c>
      <c r="O30" s="3">
        <v>0</v>
      </c>
      <c r="P30" s="3">
        <v>0</v>
      </c>
      <c r="Q30" s="3">
        <v>0</v>
      </c>
      <c r="R30" s="3">
        <v>1</v>
      </c>
      <c r="S30" s="3">
        <v>0</v>
      </c>
      <c r="T30" s="5">
        <f>SUM(B30:S30)</f>
        <v>4</v>
      </c>
    </row>
    <row r="31" spans="1:20" ht="12.75">
      <c r="A31" t="s">
        <v>386</v>
      </c>
      <c r="B31" s="3">
        <v>0</v>
      </c>
      <c r="C31" s="3">
        <v>5</v>
      </c>
      <c r="D31" s="3">
        <v>0</v>
      </c>
      <c r="E31" s="3">
        <v>0</v>
      </c>
      <c r="F31" s="3">
        <v>0</v>
      </c>
      <c r="G31" s="3">
        <v>0</v>
      </c>
      <c r="H31" s="3">
        <v>0</v>
      </c>
      <c r="I31" s="3">
        <v>0</v>
      </c>
      <c r="J31" s="3">
        <v>0</v>
      </c>
      <c r="K31" s="3">
        <v>0</v>
      </c>
      <c r="L31" s="3">
        <v>0</v>
      </c>
      <c r="M31" s="3">
        <v>0</v>
      </c>
      <c r="N31" s="3">
        <v>0</v>
      </c>
      <c r="O31" s="3">
        <v>0</v>
      </c>
      <c r="P31" s="3">
        <v>0</v>
      </c>
      <c r="Q31" s="3">
        <v>0</v>
      </c>
      <c r="R31" s="3">
        <v>0</v>
      </c>
      <c r="S31" s="3">
        <v>0</v>
      </c>
      <c r="T31" s="5">
        <f>SUM(B31:S31)</f>
        <v>4</v>
      </c>
    </row>
    <row r="32" spans="1:20" ht="12.75">
      <c r="A32" t="s">
        <v>387</v>
      </c>
      <c r="B32" s="3">
        <v>0</v>
      </c>
      <c r="C32" s="3">
        <v>19</v>
      </c>
      <c r="D32" s="3">
        <v>0</v>
      </c>
      <c r="E32" s="3">
        <v>0</v>
      </c>
      <c r="F32" s="3">
        <v>0</v>
      </c>
      <c r="G32" s="3">
        <v>0</v>
      </c>
      <c r="H32" s="3">
        <v>0</v>
      </c>
      <c r="I32" s="3">
        <v>0</v>
      </c>
      <c r="J32" s="3">
        <v>0</v>
      </c>
      <c r="K32" s="3">
        <v>0</v>
      </c>
      <c r="L32" s="3">
        <v>0</v>
      </c>
      <c r="M32" s="3">
        <v>0</v>
      </c>
      <c r="N32" s="3">
        <v>0</v>
      </c>
      <c r="O32" s="3">
        <v>0</v>
      </c>
      <c r="P32" s="3">
        <v>0</v>
      </c>
      <c r="Q32" s="3">
        <v>0</v>
      </c>
      <c r="R32" s="3">
        <v>0</v>
      </c>
      <c r="S32" s="3">
        <v>1</v>
      </c>
      <c r="T32" s="5">
        <f>SUM(B32:S32)</f>
        <v>4</v>
      </c>
    </row>
    <row r="33" spans="1:20" ht="12.75">
      <c r="A33" t="s">
        <v>388</v>
      </c>
      <c r="B33" s="3">
        <v>0</v>
      </c>
      <c r="C33" s="3">
        <v>144</v>
      </c>
      <c r="D33" s="3">
        <v>0</v>
      </c>
      <c r="E33" s="3">
        <v>67</v>
      </c>
      <c r="F33" s="3">
        <v>0</v>
      </c>
      <c r="G33" s="3">
        <v>0</v>
      </c>
      <c r="H33" s="3">
        <v>0</v>
      </c>
      <c r="I33" s="3">
        <v>36</v>
      </c>
      <c r="J33" s="3">
        <v>0</v>
      </c>
      <c r="K33" s="3">
        <v>0</v>
      </c>
      <c r="L33" s="3">
        <v>0</v>
      </c>
      <c r="M33" s="3">
        <v>10</v>
      </c>
      <c r="N33" s="3">
        <v>0</v>
      </c>
      <c r="O33" s="3">
        <v>0</v>
      </c>
      <c r="P33" s="3">
        <v>0</v>
      </c>
      <c r="Q33" s="3">
        <v>0</v>
      </c>
      <c r="R33" s="3">
        <v>0</v>
      </c>
      <c r="S33" s="3">
        <v>1</v>
      </c>
      <c r="T33" s="5">
        <f>SUM(B33:S33)</f>
        <v>4</v>
      </c>
    </row>
    <row r="34" spans="1:20" ht="12.75">
      <c r="A34" t="s">
        <v>389</v>
      </c>
      <c r="B34" s="3">
        <v>102</v>
      </c>
      <c r="C34" s="3">
        <v>175</v>
      </c>
      <c r="D34" s="3">
        <v>15</v>
      </c>
      <c r="E34" s="3">
        <v>45</v>
      </c>
      <c r="F34" s="3">
        <v>0</v>
      </c>
      <c r="G34" s="3">
        <v>0</v>
      </c>
      <c r="H34" s="3">
        <v>0</v>
      </c>
      <c r="I34" s="3">
        <v>49</v>
      </c>
      <c r="J34" s="3">
        <v>0</v>
      </c>
      <c r="K34" s="3">
        <v>67</v>
      </c>
      <c r="L34" s="3">
        <v>12</v>
      </c>
      <c r="M34" s="3">
        <v>15</v>
      </c>
      <c r="N34" s="3">
        <v>0</v>
      </c>
      <c r="O34" s="3">
        <v>0</v>
      </c>
      <c r="P34" s="3">
        <v>0</v>
      </c>
      <c r="Q34" s="3">
        <v>0</v>
      </c>
      <c r="R34" s="3">
        <v>1</v>
      </c>
      <c r="S34" s="3">
        <v>7</v>
      </c>
      <c r="T34" s="5">
        <f>SUM(B34:S34)</f>
        <v>4</v>
      </c>
    </row>
    <row r="35" spans="1:20" ht="12.75">
      <c r="A35" t="s">
        <v>390</v>
      </c>
      <c r="B35" s="3">
        <v>35</v>
      </c>
      <c r="C35" s="3">
        <v>547</v>
      </c>
      <c r="D35" s="3">
        <v>0</v>
      </c>
      <c r="E35" s="3">
        <v>256</v>
      </c>
      <c r="F35" s="3">
        <v>0</v>
      </c>
      <c r="G35" s="3">
        <v>0</v>
      </c>
      <c r="H35" s="3">
        <v>0</v>
      </c>
      <c r="I35" s="3">
        <v>64</v>
      </c>
      <c r="J35" s="3">
        <v>0</v>
      </c>
      <c r="K35" s="3">
        <v>3</v>
      </c>
      <c r="L35" s="3">
        <v>1</v>
      </c>
      <c r="M35" s="3">
        <v>74</v>
      </c>
      <c r="N35" s="3">
        <v>0</v>
      </c>
      <c r="O35" s="3">
        <v>0</v>
      </c>
      <c r="P35" s="3">
        <v>0</v>
      </c>
      <c r="Q35" s="3">
        <v>253</v>
      </c>
      <c r="R35" s="3">
        <v>0</v>
      </c>
      <c r="S35" s="3">
        <v>17</v>
      </c>
      <c r="T35" s="5">
        <f>SUM(B35:S35)</f>
        <v>4</v>
      </c>
    </row>
    <row r="36" spans="1:20" ht="12.75">
      <c r="A36" t="s">
        <v>391</v>
      </c>
      <c r="B36" s="3">
        <v>53</v>
      </c>
      <c r="C36" s="3">
        <v>25</v>
      </c>
      <c r="D36" s="3">
        <v>0</v>
      </c>
      <c r="E36" s="3">
        <v>38</v>
      </c>
      <c r="F36" s="3">
        <v>0</v>
      </c>
      <c r="G36" s="3">
        <v>0</v>
      </c>
      <c r="H36" s="3">
        <v>0</v>
      </c>
      <c r="I36" s="3">
        <v>0</v>
      </c>
      <c r="J36" s="3">
        <v>0</v>
      </c>
      <c r="K36" s="3">
        <v>0</v>
      </c>
      <c r="L36" s="3">
        <v>74</v>
      </c>
      <c r="M36" s="3">
        <v>3</v>
      </c>
      <c r="N36" s="3">
        <v>0</v>
      </c>
      <c r="O36" s="3">
        <v>0</v>
      </c>
      <c r="P36" s="3">
        <v>0</v>
      </c>
      <c r="Q36" s="3">
        <v>0</v>
      </c>
      <c r="R36" s="3">
        <v>0</v>
      </c>
      <c r="S36" s="3">
        <v>1</v>
      </c>
      <c r="T36" s="5">
        <f>SUM(B36:S36)</f>
        <v>4</v>
      </c>
    </row>
    <row r="37" spans="1:20" ht="12.75">
      <c r="A37" t="s">
        <v>392</v>
      </c>
      <c r="B37" s="3">
        <v>141</v>
      </c>
      <c r="C37" s="3">
        <v>237</v>
      </c>
      <c r="D37" s="3">
        <v>81</v>
      </c>
      <c r="E37" s="3">
        <v>140</v>
      </c>
      <c r="F37" s="3">
        <v>0</v>
      </c>
      <c r="G37" s="3">
        <v>0</v>
      </c>
      <c r="H37" s="3">
        <v>71</v>
      </c>
      <c r="I37" s="3">
        <v>53</v>
      </c>
      <c r="J37" s="3">
        <v>0</v>
      </c>
      <c r="K37" s="3">
        <v>0</v>
      </c>
      <c r="L37" s="3">
        <v>27</v>
      </c>
      <c r="M37" s="3">
        <v>18</v>
      </c>
      <c r="N37" s="3">
        <v>0</v>
      </c>
      <c r="O37" s="3">
        <v>1</v>
      </c>
      <c r="P37" s="3">
        <v>0</v>
      </c>
      <c r="Q37" s="3">
        <v>0</v>
      </c>
      <c r="R37" s="3">
        <v>2</v>
      </c>
      <c r="S37" s="3">
        <v>0</v>
      </c>
      <c r="T37" s="5">
        <f>SUM(B37:S37)</f>
        <v>4</v>
      </c>
    </row>
    <row r="38" spans="1:20" ht="12.75">
      <c r="A38" s="2" t="s">
        <v>357</v>
      </c>
      <c r="B38" s="5">
        <f>SUM(B7:B37)</f>
        <v>4</v>
      </c>
      <c r="C38" s="5">
        <f>SUM(C7:C37)</f>
        <v>4</v>
      </c>
      <c r="D38" s="5">
        <f>SUM(D7:D37)</f>
        <v>4</v>
      </c>
      <c r="E38" s="5">
        <f>SUM(E7:E37)</f>
        <v>4</v>
      </c>
      <c r="F38" s="5">
        <f>SUM(F7:F37)</f>
        <v>4</v>
      </c>
      <c r="G38" s="5">
        <f>SUM(G7:G37)</f>
        <v>4</v>
      </c>
      <c r="H38" s="5">
        <f>SUM(H7:H37)</f>
        <v>4</v>
      </c>
      <c r="I38" s="5">
        <f>SUM(I7:I37)</f>
        <v>4</v>
      </c>
      <c r="J38" s="5">
        <f>SUM(J7:J37)</f>
        <v>4</v>
      </c>
      <c r="K38" s="5">
        <f>SUM(K7:K37)</f>
        <v>4</v>
      </c>
      <c r="L38" s="5">
        <f>SUM(L7:L37)</f>
        <v>4</v>
      </c>
      <c r="M38" s="5">
        <f>SUM(M7:M37)</f>
        <v>4</v>
      </c>
      <c r="N38" s="5">
        <f>SUM(N7:N37)</f>
        <v>4</v>
      </c>
      <c r="O38" s="5">
        <f>SUM(O7:O37)</f>
        <v>4</v>
      </c>
      <c r="P38" s="5">
        <f>SUM(P7:P37)</f>
        <v>4</v>
      </c>
      <c r="Q38" s="5">
        <f>SUM(Q7:Q37)</f>
        <v>4</v>
      </c>
      <c r="R38" s="5">
        <f>SUM(R7:R37)</f>
        <v>4</v>
      </c>
      <c r="S38" s="5">
        <f>SUM(S7:S37)</f>
        <v>4</v>
      </c>
      <c r="T38" s="5">
        <f>SUM(T7:T37)</f>
        <v>4</v>
      </c>
    </row>
  </sheetData>
  <printOptions/>
  <pageMargins left="0.75" right="0.75" top="1" bottom="1" header="0.5" footer="0.5"/>
  <pageSetup fitToHeight="0" fitToWidth="0" horizontalDpi="300" verticalDpi="300" orientation="portrait" paperSize="9"/>
</worksheet>
</file>

<file path=xl/worksheets/sheet24.xml><?xml version="1.0" encoding="utf-8"?>
<worksheet xmlns="http://schemas.openxmlformats.org/spreadsheetml/2006/main" xmlns:r="http://schemas.openxmlformats.org/officeDocument/2006/relationships">
  <dimension ref="A1:J41"/>
  <sheetViews>
    <sheetView workbookViewId="0" topLeftCell="A1">
      <selection activeCell="A1" sqref="A1"/>
    </sheetView>
  </sheetViews>
  <sheetFormatPr defaultColWidth="9.140625" defaultRowHeight="12.75"/>
  <sheetData>
    <row r="1" ht="12.75">
      <c r="A1" s="1" t="s">
        <v>538</v>
      </c>
    </row>
    <row r="5" spans="1:10" ht="12.75">
      <c r="A5" s="2" t="s">
        <v>351</v>
      </c>
      <c r="B5" s="2" t="s">
        <v>539</v>
      </c>
      <c r="C5" s="2" t="s">
        <v>540</v>
      </c>
      <c r="D5" s="2" t="s">
        <v>541</v>
      </c>
      <c r="E5" s="2" t="s">
        <v>542</v>
      </c>
      <c r="F5" s="2" t="s">
        <v>543</v>
      </c>
      <c r="G5" s="2" t="s">
        <v>544</v>
      </c>
      <c r="H5" s="2" t="s">
        <v>545</v>
      </c>
      <c r="I5" s="2" t="s">
        <v>546</v>
      </c>
      <c r="J5" s="2" t="s">
        <v>357</v>
      </c>
    </row>
    <row r="6" spans="2:10" ht="12.75">
      <c r="B6" t="s">
        <v>547</v>
      </c>
      <c r="C6" t="s">
        <v>548</v>
      </c>
      <c r="D6" t="s">
        <v>548</v>
      </c>
      <c r="E6" t="s">
        <v>548</v>
      </c>
      <c r="F6" t="s">
        <v>548</v>
      </c>
      <c r="G6" t="s">
        <v>548</v>
      </c>
      <c r="H6" t="s">
        <v>548</v>
      </c>
      <c r="I6" t="s">
        <v>548</v>
      </c>
      <c r="J6" t="s">
        <v>548</v>
      </c>
    </row>
    <row r="7" spans="1:10" ht="12.75">
      <c r="A7" t="s">
        <v>360</v>
      </c>
      <c r="B7" s="6">
        <v>12</v>
      </c>
      <c r="C7" s="3">
        <v>134795</v>
      </c>
      <c r="D7" s="3">
        <v>0</v>
      </c>
      <c r="E7" s="3">
        <v>0</v>
      </c>
      <c r="F7" s="3">
        <v>0</v>
      </c>
      <c r="G7" s="3">
        <v>0</v>
      </c>
      <c r="H7" s="3">
        <v>0</v>
      </c>
      <c r="I7" s="3">
        <v>0</v>
      </c>
      <c r="J7" s="5">
        <f>(SUM(C7:I7))-2*(I7)</f>
        <v>4</v>
      </c>
    </row>
    <row r="8" spans="1:10" ht="12.75">
      <c r="A8" t="s">
        <v>361</v>
      </c>
      <c r="B8" s="6">
        <v>12</v>
      </c>
      <c r="C8" s="3">
        <v>107836</v>
      </c>
      <c r="D8" s="3">
        <v>0</v>
      </c>
      <c r="E8" s="3">
        <v>0</v>
      </c>
      <c r="F8" s="3">
        <v>0</v>
      </c>
      <c r="G8" s="3">
        <v>0</v>
      </c>
      <c r="H8" s="3">
        <v>0</v>
      </c>
      <c r="I8" s="3">
        <v>0</v>
      </c>
      <c r="J8" s="5">
        <f>(SUM(C8:I8))-2*(I8)</f>
        <v>4</v>
      </c>
    </row>
    <row r="9" spans="1:10" ht="12.75">
      <c r="A9" t="s">
        <v>362</v>
      </c>
      <c r="B9" s="6">
        <v>12</v>
      </c>
      <c r="C9" s="3">
        <v>107836</v>
      </c>
      <c r="D9" s="3">
        <v>0</v>
      </c>
      <c r="E9" s="3">
        <v>0</v>
      </c>
      <c r="F9" s="3">
        <v>0</v>
      </c>
      <c r="G9" s="3">
        <v>0</v>
      </c>
      <c r="H9" s="3">
        <v>0</v>
      </c>
      <c r="I9" s="3">
        <v>0</v>
      </c>
      <c r="J9" s="5">
        <f>(SUM(C9:I9))-2*(I9)</f>
        <v>4</v>
      </c>
    </row>
    <row r="10" spans="1:10" ht="12.75">
      <c r="A10" t="s">
        <v>363</v>
      </c>
      <c r="B10" s="6">
        <v>14</v>
      </c>
      <c r="C10" s="3">
        <v>46643</v>
      </c>
      <c r="D10" s="3">
        <v>0</v>
      </c>
      <c r="E10" s="3">
        <v>991</v>
      </c>
      <c r="F10" s="3">
        <v>13493</v>
      </c>
      <c r="G10" s="3">
        <v>0</v>
      </c>
      <c r="H10" s="3">
        <v>0</v>
      </c>
      <c r="I10" s="3">
        <v>263</v>
      </c>
      <c r="J10" s="5">
        <f>(SUM(C10:I10))-2*(I10)</f>
        <v>4</v>
      </c>
    </row>
    <row r="11" spans="1:10" ht="12.75">
      <c r="A11" t="s">
        <v>364</v>
      </c>
      <c r="B11" s="6">
        <v>37</v>
      </c>
      <c r="C11" s="3">
        <v>123270</v>
      </c>
      <c r="D11" s="3">
        <v>0</v>
      </c>
      <c r="E11" s="3">
        <v>2778</v>
      </c>
      <c r="F11" s="3">
        <v>12623</v>
      </c>
      <c r="G11" s="3">
        <v>0</v>
      </c>
      <c r="H11" s="3">
        <v>0</v>
      </c>
      <c r="I11" s="3">
        <v>22</v>
      </c>
      <c r="J11" s="5">
        <f>(SUM(C11:I11))-2*(I11)</f>
        <v>4</v>
      </c>
    </row>
    <row r="12" spans="1:10" ht="12.75">
      <c r="A12" t="s">
        <v>365</v>
      </c>
      <c r="B12" s="6">
        <v>67.4</v>
      </c>
      <c r="C12" s="3">
        <v>224551</v>
      </c>
      <c r="D12" s="3">
        <v>0</v>
      </c>
      <c r="E12" s="3">
        <v>4463</v>
      </c>
      <c r="F12" s="3">
        <v>28971</v>
      </c>
      <c r="G12" s="3">
        <v>0</v>
      </c>
      <c r="H12" s="3">
        <v>0</v>
      </c>
      <c r="I12" s="3">
        <v>0</v>
      </c>
      <c r="J12" s="5">
        <f>(SUM(C12:I12))-2*(I12)</f>
        <v>4</v>
      </c>
    </row>
    <row r="13" spans="1:10" ht="12.75">
      <c r="A13" t="s">
        <v>366</v>
      </c>
      <c r="B13" s="6">
        <v>29.5</v>
      </c>
      <c r="C13" s="3">
        <v>98282</v>
      </c>
      <c r="D13" s="3">
        <v>0</v>
      </c>
      <c r="E13" s="3">
        <v>1722</v>
      </c>
      <c r="F13" s="3">
        <v>17089</v>
      </c>
      <c r="G13" s="3">
        <v>0</v>
      </c>
      <c r="H13" s="3">
        <v>0</v>
      </c>
      <c r="I13" s="3">
        <v>666</v>
      </c>
      <c r="J13" s="5">
        <f>(SUM(C13:I13))-2*(I13)</f>
        <v>4</v>
      </c>
    </row>
    <row r="14" spans="1:10" ht="12.75">
      <c r="A14" t="s">
        <v>367</v>
      </c>
      <c r="B14" s="6">
        <v>84</v>
      </c>
      <c r="C14" s="3">
        <v>279855</v>
      </c>
      <c r="D14" s="3">
        <v>0</v>
      </c>
      <c r="E14" s="3">
        <v>1891</v>
      </c>
      <c r="F14" s="3">
        <v>39466</v>
      </c>
      <c r="G14" s="3">
        <v>0</v>
      </c>
      <c r="H14" s="3">
        <v>0</v>
      </c>
      <c r="I14" s="3">
        <v>359</v>
      </c>
      <c r="J14" s="5">
        <f>(SUM(C14:I14))-2*(I14)</f>
        <v>4</v>
      </c>
    </row>
    <row r="15" spans="1:10" ht="12.75">
      <c r="A15" t="s">
        <v>368</v>
      </c>
      <c r="B15" s="6">
        <v>24</v>
      </c>
      <c r="C15" s="3">
        <v>79959</v>
      </c>
      <c r="D15" s="3">
        <v>0</v>
      </c>
      <c r="E15" s="3">
        <v>78</v>
      </c>
      <c r="F15" s="3">
        <v>10391</v>
      </c>
      <c r="G15" s="3">
        <v>0</v>
      </c>
      <c r="H15" s="3">
        <v>0</v>
      </c>
      <c r="I15" s="3">
        <v>0</v>
      </c>
      <c r="J15" s="5">
        <f>(SUM(C15:I15))-2*(I15)</f>
        <v>4</v>
      </c>
    </row>
    <row r="16" spans="1:10" ht="12.75">
      <c r="A16" t="s">
        <v>369</v>
      </c>
      <c r="B16" s="6">
        <v>12</v>
      </c>
      <c r="C16" s="3">
        <v>39979</v>
      </c>
      <c r="D16" s="3">
        <v>0</v>
      </c>
      <c r="E16" s="3">
        <v>0</v>
      </c>
      <c r="F16" s="3">
        <v>7564</v>
      </c>
      <c r="G16" s="3">
        <v>0</v>
      </c>
      <c r="H16" s="3">
        <v>0</v>
      </c>
      <c r="I16" s="3">
        <v>263</v>
      </c>
      <c r="J16" s="5">
        <f>(SUM(C16:I16))-2*(I16)</f>
        <v>4</v>
      </c>
    </row>
    <row r="17" spans="1:10" ht="12.75">
      <c r="A17" t="s">
        <v>370</v>
      </c>
      <c r="B17" s="6">
        <v>12</v>
      </c>
      <c r="C17" s="3">
        <v>39979</v>
      </c>
      <c r="D17" s="3">
        <v>0</v>
      </c>
      <c r="E17" s="3">
        <v>348</v>
      </c>
      <c r="F17" s="3">
        <v>5537</v>
      </c>
      <c r="G17" s="3">
        <v>0</v>
      </c>
      <c r="H17" s="3">
        <v>0</v>
      </c>
      <c r="I17" s="3">
        <v>0</v>
      </c>
      <c r="J17" s="5">
        <f>(SUM(C17:I17))-2*(I17)</f>
        <v>4</v>
      </c>
    </row>
    <row r="18" spans="1:10" ht="12.75">
      <c r="A18" t="s">
        <v>371</v>
      </c>
      <c r="B18" s="6">
        <v>9.47</v>
      </c>
      <c r="C18" s="3">
        <v>31563</v>
      </c>
      <c r="D18" s="3">
        <v>0</v>
      </c>
      <c r="E18" s="3">
        <v>0</v>
      </c>
      <c r="F18" s="3">
        <v>3643</v>
      </c>
      <c r="G18" s="3">
        <v>0</v>
      </c>
      <c r="H18" s="3">
        <v>0</v>
      </c>
      <c r="I18" s="3">
        <v>0</v>
      </c>
      <c r="J18" s="5">
        <f>(SUM(C18:I18))-2*(I18)</f>
        <v>4</v>
      </c>
    </row>
    <row r="19" spans="1:10" ht="12.75">
      <c r="A19" t="s">
        <v>372</v>
      </c>
      <c r="B19" s="6">
        <v>276</v>
      </c>
      <c r="C19" s="3">
        <v>508160</v>
      </c>
      <c r="D19" s="3">
        <v>0</v>
      </c>
      <c r="E19" s="3">
        <v>90168</v>
      </c>
      <c r="F19" s="3">
        <v>50377</v>
      </c>
      <c r="G19" s="3">
        <v>0</v>
      </c>
      <c r="H19" s="3">
        <v>0</v>
      </c>
      <c r="I19" s="3">
        <v>0</v>
      </c>
      <c r="J19" s="5">
        <f>(SUM(C19:I19))-2*(I19)</f>
        <v>4</v>
      </c>
    </row>
    <row r="20" spans="1:10" ht="12.75">
      <c r="A20" t="s">
        <v>373</v>
      </c>
      <c r="B20" s="6">
        <v>192</v>
      </c>
      <c r="C20" s="3">
        <v>381228</v>
      </c>
      <c r="D20" s="3">
        <v>0</v>
      </c>
      <c r="E20" s="3">
        <v>68316</v>
      </c>
      <c r="F20" s="3">
        <v>41205</v>
      </c>
      <c r="G20" s="3">
        <v>0</v>
      </c>
      <c r="H20" s="3">
        <v>0</v>
      </c>
      <c r="I20" s="3">
        <v>0</v>
      </c>
      <c r="J20" s="5">
        <f>(SUM(C20:I20))-2*(I20)</f>
        <v>4</v>
      </c>
    </row>
    <row r="21" spans="1:10" ht="12.75">
      <c r="A21" t="s">
        <v>374</v>
      </c>
      <c r="B21" s="6">
        <v>659.8</v>
      </c>
      <c r="C21" s="3">
        <v>1214797</v>
      </c>
      <c r="D21" s="3">
        <v>0</v>
      </c>
      <c r="E21" s="3">
        <v>256177</v>
      </c>
      <c r="F21" s="3">
        <v>125044</v>
      </c>
      <c r="G21" s="3">
        <v>0</v>
      </c>
      <c r="H21" s="3">
        <v>0</v>
      </c>
      <c r="I21" s="3">
        <v>433</v>
      </c>
      <c r="J21" s="5">
        <f>(SUM(C21:I21))-2*(I21)</f>
        <v>4</v>
      </c>
    </row>
    <row r="22" spans="1:10" ht="12.75">
      <c r="A22" t="s">
        <v>375</v>
      </c>
      <c r="B22" s="6">
        <v>6</v>
      </c>
      <c r="C22" s="3">
        <v>19990</v>
      </c>
      <c r="D22" s="3">
        <v>0</v>
      </c>
      <c r="E22" s="3">
        <v>0</v>
      </c>
      <c r="F22" s="3">
        <v>2810</v>
      </c>
      <c r="G22" s="3">
        <v>0</v>
      </c>
      <c r="H22" s="3">
        <v>0</v>
      </c>
      <c r="I22" s="3">
        <v>0</v>
      </c>
      <c r="J22" s="5">
        <f>(SUM(C22:I22))-2*(I22)</f>
        <v>4</v>
      </c>
    </row>
    <row r="23" spans="1:10" ht="12.75">
      <c r="A23" t="s">
        <v>376</v>
      </c>
      <c r="B23" s="6">
        <v>24</v>
      </c>
      <c r="C23" s="3">
        <v>79959</v>
      </c>
      <c r="D23" s="3">
        <v>0</v>
      </c>
      <c r="E23" s="3">
        <v>948</v>
      </c>
      <c r="F23" s="3">
        <v>9440</v>
      </c>
      <c r="G23" s="3">
        <v>0</v>
      </c>
      <c r="H23" s="3">
        <v>0</v>
      </c>
      <c r="I23" s="3">
        <v>0</v>
      </c>
      <c r="J23" s="5">
        <f>(SUM(C23:I23))-2*(I23)</f>
        <v>4</v>
      </c>
    </row>
    <row r="24" spans="1:10" ht="12.75">
      <c r="A24" t="s">
        <v>377</v>
      </c>
      <c r="B24" s="6">
        <v>12</v>
      </c>
      <c r="C24" s="3">
        <v>39979</v>
      </c>
      <c r="D24" s="3">
        <v>0</v>
      </c>
      <c r="E24" s="3">
        <v>0</v>
      </c>
      <c r="F24" s="3">
        <v>4069</v>
      </c>
      <c r="G24" s="3">
        <v>0</v>
      </c>
      <c r="H24" s="3">
        <v>0</v>
      </c>
      <c r="I24" s="3">
        <v>0</v>
      </c>
      <c r="J24" s="5">
        <f>(SUM(C24:I24))-2*(I24)</f>
        <v>4</v>
      </c>
    </row>
    <row r="25" spans="1:10" ht="12.75">
      <c r="A25" t="s">
        <v>378</v>
      </c>
      <c r="B25" s="6">
        <v>12</v>
      </c>
      <c r="C25" s="3">
        <v>39979</v>
      </c>
      <c r="D25" s="3">
        <v>0</v>
      </c>
      <c r="E25" s="3">
        <v>0</v>
      </c>
      <c r="F25" s="3">
        <v>6125</v>
      </c>
      <c r="G25" s="3">
        <v>0</v>
      </c>
      <c r="H25" s="3">
        <v>0</v>
      </c>
      <c r="I25" s="3">
        <v>0</v>
      </c>
      <c r="J25" s="5">
        <f>(SUM(C25:I25))-2*(I25)</f>
        <v>4</v>
      </c>
    </row>
    <row r="26" spans="1:10" ht="12.75">
      <c r="A26" t="s">
        <v>379</v>
      </c>
      <c r="B26" s="6">
        <v>6</v>
      </c>
      <c r="C26" s="3">
        <v>19990</v>
      </c>
      <c r="D26" s="3">
        <v>0</v>
      </c>
      <c r="E26" s="3">
        <v>0</v>
      </c>
      <c r="F26" s="3">
        <v>4310</v>
      </c>
      <c r="G26" s="3">
        <v>0</v>
      </c>
      <c r="H26" s="3">
        <v>0</v>
      </c>
      <c r="I26" s="3">
        <v>0</v>
      </c>
      <c r="J26" s="5">
        <f>(SUM(C26:I26))-2*(I26)</f>
        <v>4</v>
      </c>
    </row>
    <row r="27" spans="1:10" ht="12.75">
      <c r="A27" t="s">
        <v>477</v>
      </c>
      <c r="B27" s="6">
        <v>5</v>
      </c>
      <c r="C27" s="3">
        <v>16658</v>
      </c>
      <c r="D27" s="3">
        <v>0</v>
      </c>
      <c r="E27" s="3">
        <v>0</v>
      </c>
      <c r="F27" s="3">
        <v>0</v>
      </c>
      <c r="G27" s="3">
        <v>0</v>
      </c>
      <c r="H27" s="3">
        <v>0</v>
      </c>
      <c r="I27" s="3">
        <v>0</v>
      </c>
      <c r="J27" s="5">
        <f>(SUM(C27:I27))-2*(I27)</f>
        <v>4</v>
      </c>
    </row>
    <row r="28" spans="1:10" ht="12.75">
      <c r="A28" t="s">
        <v>380</v>
      </c>
      <c r="B28" s="6">
        <v>288</v>
      </c>
      <c r="C28" s="3">
        <v>571841</v>
      </c>
      <c r="D28" s="3">
        <v>0</v>
      </c>
      <c r="E28" s="3">
        <v>113722</v>
      </c>
      <c r="F28" s="3">
        <v>60764</v>
      </c>
      <c r="G28" s="3">
        <v>0</v>
      </c>
      <c r="H28" s="3">
        <v>0</v>
      </c>
      <c r="I28" s="3">
        <v>0</v>
      </c>
      <c r="J28" s="5">
        <f>(SUM(C28:I28))-2*(I28)</f>
        <v>4</v>
      </c>
    </row>
    <row r="29" spans="1:10" ht="12.75">
      <c r="A29" t="s">
        <v>381</v>
      </c>
      <c r="B29" s="6">
        <v>1037.01</v>
      </c>
      <c r="C29" s="3">
        <v>1908551</v>
      </c>
      <c r="D29" s="3">
        <v>0</v>
      </c>
      <c r="E29" s="3">
        <v>84663</v>
      </c>
      <c r="F29" s="3">
        <v>171510</v>
      </c>
      <c r="G29" s="3">
        <v>0</v>
      </c>
      <c r="H29" s="3">
        <v>0</v>
      </c>
      <c r="I29" s="3">
        <v>152</v>
      </c>
      <c r="J29" s="5">
        <f>(SUM(C29:I29))-2*(I29)</f>
        <v>4</v>
      </c>
    </row>
    <row r="30" spans="1:10" ht="12.75">
      <c r="A30" t="s">
        <v>382</v>
      </c>
      <c r="B30" s="6">
        <v>297.61</v>
      </c>
      <c r="C30" s="3">
        <v>504600</v>
      </c>
      <c r="D30" s="3">
        <v>0</v>
      </c>
      <c r="E30" s="3">
        <v>37011</v>
      </c>
      <c r="F30" s="3">
        <v>45377</v>
      </c>
      <c r="G30" s="3">
        <v>0</v>
      </c>
      <c r="H30" s="3">
        <v>0</v>
      </c>
      <c r="I30" s="3">
        <v>824</v>
      </c>
      <c r="J30" s="5">
        <f>(SUM(C30:I30))-2*(I30)</f>
        <v>4</v>
      </c>
    </row>
    <row r="31" spans="1:10" ht="12.75">
      <c r="A31" t="s">
        <v>383</v>
      </c>
      <c r="B31" s="6">
        <v>78</v>
      </c>
      <c r="C31" s="3">
        <v>132263</v>
      </c>
      <c r="D31" s="3">
        <v>0</v>
      </c>
      <c r="E31" s="3">
        <v>7742</v>
      </c>
      <c r="F31" s="3">
        <v>11754</v>
      </c>
      <c r="G31" s="3">
        <v>0</v>
      </c>
      <c r="H31" s="3">
        <v>0</v>
      </c>
      <c r="I31" s="3">
        <v>0</v>
      </c>
      <c r="J31" s="5">
        <f>(SUM(C31:I31))-2*(I31)</f>
        <v>4</v>
      </c>
    </row>
    <row r="32" spans="1:10" ht="12.75">
      <c r="A32" t="s">
        <v>384</v>
      </c>
      <c r="B32" s="6">
        <v>67</v>
      </c>
      <c r="C32" s="3">
        <v>102699</v>
      </c>
      <c r="D32" s="3">
        <v>0</v>
      </c>
      <c r="E32" s="3">
        <v>6776</v>
      </c>
      <c r="F32" s="3">
        <v>9192</v>
      </c>
      <c r="G32" s="3">
        <v>0</v>
      </c>
      <c r="H32" s="3">
        <v>0</v>
      </c>
      <c r="I32" s="3">
        <v>0</v>
      </c>
      <c r="J32" s="5">
        <f>(SUM(C32:I32))-2*(I32)</f>
        <v>4</v>
      </c>
    </row>
    <row r="33" spans="1:10" ht="12.75">
      <c r="A33" t="s">
        <v>385</v>
      </c>
      <c r="B33" s="6">
        <v>65.5</v>
      </c>
      <c r="C33" s="3">
        <v>96897</v>
      </c>
      <c r="D33" s="3">
        <v>0</v>
      </c>
      <c r="E33" s="3">
        <v>3939</v>
      </c>
      <c r="F33" s="3">
        <v>8396</v>
      </c>
      <c r="G33" s="3">
        <v>0</v>
      </c>
      <c r="H33" s="3">
        <v>0</v>
      </c>
      <c r="I33" s="3">
        <v>0</v>
      </c>
      <c r="J33" s="5">
        <f>(SUM(C33:I33))-2*(I33)</f>
        <v>4</v>
      </c>
    </row>
    <row r="34" spans="1:10" ht="12.75">
      <c r="A34" t="s">
        <v>386</v>
      </c>
      <c r="B34" s="6">
        <v>5</v>
      </c>
      <c r="C34" s="3">
        <v>16658</v>
      </c>
      <c r="D34" s="3">
        <v>0</v>
      </c>
      <c r="E34" s="3">
        <v>0</v>
      </c>
      <c r="F34" s="3">
        <v>2309</v>
      </c>
      <c r="G34" s="3">
        <v>0</v>
      </c>
      <c r="H34" s="3">
        <v>0</v>
      </c>
      <c r="I34" s="3">
        <v>0</v>
      </c>
      <c r="J34" s="5">
        <f>(SUM(C34:I34))-2*(I34)</f>
        <v>4</v>
      </c>
    </row>
    <row r="35" spans="1:10" ht="12.75">
      <c r="A35" t="s">
        <v>387</v>
      </c>
      <c r="B35" s="6">
        <v>7.8</v>
      </c>
      <c r="C35" s="3">
        <v>25987</v>
      </c>
      <c r="D35" s="3">
        <v>0</v>
      </c>
      <c r="E35" s="3">
        <v>0</v>
      </c>
      <c r="F35" s="3">
        <v>3899</v>
      </c>
      <c r="G35" s="3">
        <v>0</v>
      </c>
      <c r="H35" s="3">
        <v>0</v>
      </c>
      <c r="I35" s="3">
        <v>0</v>
      </c>
      <c r="J35" s="5">
        <f>(SUM(C35:I35))-2*(I35)</f>
        <v>4</v>
      </c>
    </row>
    <row r="36" spans="1:10" ht="12.75">
      <c r="A36" t="s">
        <v>388</v>
      </c>
      <c r="B36" s="6">
        <v>57.5</v>
      </c>
      <c r="C36" s="3">
        <v>114170</v>
      </c>
      <c r="D36" s="3">
        <v>0</v>
      </c>
      <c r="E36" s="3">
        <v>15093</v>
      </c>
      <c r="F36" s="3">
        <v>11265</v>
      </c>
      <c r="G36" s="3">
        <v>0</v>
      </c>
      <c r="H36" s="3">
        <v>0</v>
      </c>
      <c r="I36" s="3">
        <v>0</v>
      </c>
      <c r="J36" s="5">
        <f>(SUM(C36:I36))-2*(I36)</f>
        <v>4</v>
      </c>
    </row>
    <row r="37" spans="1:10" ht="12.75">
      <c r="A37" t="s">
        <v>389</v>
      </c>
      <c r="B37" s="6">
        <v>144.8</v>
      </c>
      <c r="C37" s="3">
        <v>266594</v>
      </c>
      <c r="D37" s="3">
        <v>0</v>
      </c>
      <c r="E37" s="3">
        <v>27155</v>
      </c>
      <c r="F37" s="3">
        <v>27143</v>
      </c>
      <c r="G37" s="3">
        <v>0</v>
      </c>
      <c r="H37" s="3">
        <v>0</v>
      </c>
      <c r="I37" s="3">
        <v>0</v>
      </c>
      <c r="J37" s="5">
        <f>(SUM(C37:I37))-2*(I37)</f>
        <v>4</v>
      </c>
    </row>
    <row r="38" spans="1:10" ht="12.75">
      <c r="A38" t="s">
        <v>390</v>
      </c>
      <c r="B38" s="6">
        <v>282.4</v>
      </c>
      <c r="C38" s="3">
        <v>481737</v>
      </c>
      <c r="D38" s="3">
        <v>0</v>
      </c>
      <c r="E38" s="3">
        <v>39722</v>
      </c>
      <c r="F38" s="3">
        <v>43682</v>
      </c>
      <c r="G38" s="3">
        <v>0</v>
      </c>
      <c r="H38" s="3">
        <v>873</v>
      </c>
      <c r="I38" s="3">
        <v>0</v>
      </c>
      <c r="J38" s="5">
        <f>(SUM(C38:I38))-2*(I38)</f>
        <v>4</v>
      </c>
    </row>
    <row r="39" spans="1:10" ht="12.75">
      <c r="A39" t="s">
        <v>391</v>
      </c>
      <c r="B39" s="6">
        <v>36</v>
      </c>
      <c r="C39" s="3">
        <v>55182</v>
      </c>
      <c r="D39" s="3">
        <v>0</v>
      </c>
      <c r="E39" s="3">
        <v>4767</v>
      </c>
      <c r="F39" s="3">
        <v>5033</v>
      </c>
      <c r="G39" s="3">
        <v>0</v>
      </c>
      <c r="H39" s="3">
        <v>0</v>
      </c>
      <c r="I39" s="3">
        <v>0</v>
      </c>
      <c r="J39" s="5">
        <f>(SUM(C39:I39))-2*(I39)</f>
        <v>4</v>
      </c>
    </row>
    <row r="40" spans="1:10" ht="12.75">
      <c r="A40" t="s">
        <v>392</v>
      </c>
      <c r="B40" s="6">
        <v>151.35</v>
      </c>
      <c r="C40" s="3">
        <v>223900</v>
      </c>
      <c r="D40" s="3">
        <v>0</v>
      </c>
      <c r="E40" s="3">
        <v>12398</v>
      </c>
      <c r="F40" s="3">
        <v>19763</v>
      </c>
      <c r="G40" s="3">
        <v>0</v>
      </c>
      <c r="H40" s="3">
        <v>0</v>
      </c>
      <c r="I40" s="3">
        <v>47</v>
      </c>
      <c r="J40" s="5">
        <f>(SUM(C40:I40))-2*(I40)</f>
        <v>4</v>
      </c>
    </row>
    <row r="41" spans="1:10" ht="12.75">
      <c r="A41" s="2" t="s">
        <v>357</v>
      </c>
      <c r="B41" s="7">
        <f>SUM(B7:B40)</f>
        <v>4</v>
      </c>
      <c r="C41" s="5">
        <f>SUM(C7:C40)</f>
        <v>4</v>
      </c>
      <c r="D41" s="5">
        <f>SUM(D7:D40)</f>
        <v>4</v>
      </c>
      <c r="E41" s="5">
        <f>SUM(E7:E40)</f>
        <v>4</v>
      </c>
      <c r="F41" s="5">
        <f>SUM(F7:F40)</f>
        <v>4</v>
      </c>
      <c r="G41" s="5">
        <f>SUM(G7:G40)</f>
        <v>4</v>
      </c>
      <c r="H41" s="5">
        <f>SUM(H7:H40)</f>
        <v>4</v>
      </c>
      <c r="I41" s="5">
        <f>SUM(I7:I40)</f>
        <v>4</v>
      </c>
      <c r="J41" s="5">
        <f>SUM(J7:J40)</f>
        <v>4</v>
      </c>
    </row>
  </sheetData>
  <printOptions/>
  <pageMargins left="0.75" right="0.75" top="1" bottom="1" header="0.5" footer="0.5"/>
  <pageSetup fitToHeight="0" fitToWidth="0" horizontalDpi="300" verticalDpi="300" orientation="portrait" paperSize="9"/>
</worksheet>
</file>

<file path=xl/worksheets/sheet25.xml><?xml version="1.0" encoding="utf-8"?>
<worksheet xmlns="http://schemas.openxmlformats.org/spreadsheetml/2006/main" xmlns:r="http://schemas.openxmlformats.org/officeDocument/2006/relationships">
  <dimension ref="A1:M111"/>
  <sheetViews>
    <sheetView workbookViewId="0" topLeftCell="A1">
      <selection activeCell="A1" sqref="A1"/>
    </sheetView>
  </sheetViews>
  <sheetFormatPr defaultColWidth="9.140625" defaultRowHeight="12.75"/>
  <sheetData>
    <row r="1" ht="12.75">
      <c r="A1" s="1" t="s">
        <v>549</v>
      </c>
    </row>
    <row r="5" ht="12.75">
      <c r="A5" s="2" t="s">
        <v>550</v>
      </c>
    </row>
    <row r="6" spans="1:11" ht="12.75">
      <c r="A6" s="2" t="s">
        <v>351</v>
      </c>
      <c r="B6" s="2" t="s">
        <v>551</v>
      </c>
      <c r="C6" s="2" t="s">
        <v>552</v>
      </c>
      <c r="D6" s="2" t="s">
        <v>553</v>
      </c>
      <c r="E6" s="2" t="s">
        <v>554</v>
      </c>
      <c r="F6" s="2" t="s">
        <v>555</v>
      </c>
      <c r="G6" s="2" t="s">
        <v>556</v>
      </c>
      <c r="H6" s="2" t="s">
        <v>557</v>
      </c>
      <c r="I6" s="2" t="s">
        <v>558</v>
      </c>
      <c r="J6" s="2" t="s">
        <v>559</v>
      </c>
      <c r="K6" s="2" t="s">
        <v>560</v>
      </c>
    </row>
    <row r="7" spans="1:11" ht="12.75">
      <c r="A7" s="2" t="s">
        <v>363</v>
      </c>
      <c r="B7">
        <v>339</v>
      </c>
      <c r="C7">
        <v>8004</v>
      </c>
      <c r="D7">
        <v>19894</v>
      </c>
      <c r="E7">
        <v>14951</v>
      </c>
      <c r="F7">
        <v>8609</v>
      </c>
      <c r="G7">
        <v>11789</v>
      </c>
      <c r="H7">
        <v>0</v>
      </c>
      <c r="I7">
        <v>0</v>
      </c>
      <c r="J7">
        <v>0</v>
      </c>
      <c r="K7">
        <v>0</v>
      </c>
    </row>
    <row r="8" spans="1:11" ht="12.75">
      <c r="A8" s="2" t="s">
        <v>364</v>
      </c>
      <c r="B8">
        <v>896</v>
      </c>
      <c r="C8">
        <v>0</v>
      </c>
      <c r="D8">
        <v>37392</v>
      </c>
      <c r="E8">
        <v>23372</v>
      </c>
      <c r="F8">
        <v>20865</v>
      </c>
      <c r="G8">
        <v>18582</v>
      </c>
      <c r="H8">
        <v>0</v>
      </c>
      <c r="I8">
        <v>0</v>
      </c>
      <c r="J8">
        <v>0</v>
      </c>
      <c r="K8">
        <v>0</v>
      </c>
    </row>
    <row r="9" spans="1:11" ht="12.75">
      <c r="A9" s="2" t="s">
        <v>365</v>
      </c>
      <c r="B9">
        <v>1632</v>
      </c>
      <c r="C9">
        <v>0</v>
      </c>
      <c r="D9">
        <v>64960</v>
      </c>
      <c r="E9">
        <v>27209</v>
      </c>
      <c r="F9">
        <v>24649</v>
      </c>
      <c r="G9">
        <v>40318</v>
      </c>
      <c r="H9">
        <v>0</v>
      </c>
      <c r="I9">
        <v>0</v>
      </c>
      <c r="J9">
        <v>0</v>
      </c>
      <c r="K9">
        <v>0</v>
      </c>
    </row>
    <row r="10" spans="1:11" ht="12.75">
      <c r="A10" s="2" t="s">
        <v>366</v>
      </c>
      <c r="B10">
        <v>714</v>
      </c>
      <c r="C10">
        <v>16810</v>
      </c>
      <c r="D10">
        <v>41920</v>
      </c>
      <c r="E10">
        <v>31505</v>
      </c>
      <c r="F10">
        <v>17832</v>
      </c>
      <c r="G10">
        <v>20212</v>
      </c>
      <c r="H10">
        <v>0</v>
      </c>
      <c r="I10">
        <v>0</v>
      </c>
      <c r="J10">
        <v>0</v>
      </c>
      <c r="K10">
        <v>0</v>
      </c>
    </row>
    <row r="11" spans="1:11" ht="12.75">
      <c r="A11" s="2" t="s">
        <v>367</v>
      </c>
      <c r="B11">
        <v>2034</v>
      </c>
      <c r="C11">
        <v>0</v>
      </c>
      <c r="D11">
        <v>85104</v>
      </c>
      <c r="E11">
        <v>53223</v>
      </c>
      <c r="F11">
        <v>51315</v>
      </c>
      <c r="G11">
        <v>49446</v>
      </c>
      <c r="H11">
        <v>0</v>
      </c>
      <c r="I11">
        <v>0</v>
      </c>
      <c r="J11">
        <v>0</v>
      </c>
      <c r="K11">
        <v>0</v>
      </c>
    </row>
    <row r="12" spans="1:11" ht="12.75">
      <c r="A12" s="2" t="s">
        <v>368</v>
      </c>
      <c r="B12">
        <v>581</v>
      </c>
      <c r="C12">
        <v>0</v>
      </c>
      <c r="D12">
        <v>24262</v>
      </c>
      <c r="E12">
        <v>9660</v>
      </c>
      <c r="F12">
        <v>10002</v>
      </c>
      <c r="G12">
        <v>14090</v>
      </c>
      <c r="H12">
        <v>0</v>
      </c>
      <c r="I12">
        <v>0</v>
      </c>
      <c r="J12">
        <v>0</v>
      </c>
      <c r="K12">
        <v>0</v>
      </c>
    </row>
    <row r="13" spans="1:11" ht="12.75">
      <c r="A13" s="2" t="s">
        <v>369</v>
      </c>
      <c r="B13">
        <v>291</v>
      </c>
      <c r="C13">
        <v>6838</v>
      </c>
      <c r="D13">
        <v>17052</v>
      </c>
      <c r="E13">
        <v>12816</v>
      </c>
      <c r="F13">
        <v>3303</v>
      </c>
      <c r="G13">
        <v>8222</v>
      </c>
      <c r="H13">
        <v>0</v>
      </c>
      <c r="I13">
        <v>0</v>
      </c>
      <c r="J13">
        <v>0</v>
      </c>
      <c r="K13">
        <v>0</v>
      </c>
    </row>
    <row r="14" spans="1:11" ht="12.75">
      <c r="A14" s="2" t="s">
        <v>370</v>
      </c>
      <c r="B14">
        <v>291</v>
      </c>
      <c r="C14">
        <v>0</v>
      </c>
      <c r="D14">
        <v>11945</v>
      </c>
      <c r="E14">
        <v>7503</v>
      </c>
      <c r="F14">
        <v>6018</v>
      </c>
      <c r="G14">
        <v>7005</v>
      </c>
      <c r="H14">
        <v>0</v>
      </c>
      <c r="I14">
        <v>0</v>
      </c>
      <c r="J14">
        <v>0</v>
      </c>
      <c r="K14">
        <v>0</v>
      </c>
    </row>
    <row r="15" spans="1:11" ht="12.75">
      <c r="A15" s="2" t="s">
        <v>371</v>
      </c>
      <c r="B15">
        <v>229</v>
      </c>
      <c r="C15">
        <v>0</v>
      </c>
      <c r="D15">
        <v>5191</v>
      </c>
      <c r="E15">
        <v>3807</v>
      </c>
      <c r="F15">
        <v>2855</v>
      </c>
      <c r="G15">
        <v>5535</v>
      </c>
      <c r="H15">
        <v>0</v>
      </c>
      <c r="I15">
        <v>0</v>
      </c>
      <c r="J15">
        <v>0</v>
      </c>
      <c r="K15">
        <v>0</v>
      </c>
    </row>
    <row r="16" spans="1:11" ht="12.75">
      <c r="A16" s="2" t="s">
        <v>372</v>
      </c>
      <c r="B16">
        <v>4407</v>
      </c>
      <c r="C16">
        <v>0</v>
      </c>
      <c r="D16">
        <v>0</v>
      </c>
      <c r="E16">
        <v>0</v>
      </c>
      <c r="F16">
        <v>0</v>
      </c>
      <c r="G16">
        <v>0</v>
      </c>
      <c r="H16">
        <v>0</v>
      </c>
      <c r="I16">
        <v>0</v>
      </c>
      <c r="J16">
        <v>0</v>
      </c>
      <c r="K16">
        <v>0</v>
      </c>
    </row>
    <row r="17" spans="1:11" ht="12.75">
      <c r="A17" s="2" t="s">
        <v>373</v>
      </c>
      <c r="B17">
        <v>3279</v>
      </c>
      <c r="C17">
        <v>0</v>
      </c>
      <c r="D17">
        <v>0</v>
      </c>
      <c r="E17">
        <v>0</v>
      </c>
      <c r="F17">
        <v>0</v>
      </c>
      <c r="G17">
        <v>0</v>
      </c>
      <c r="H17">
        <v>0</v>
      </c>
      <c r="I17">
        <v>0</v>
      </c>
      <c r="J17">
        <v>0</v>
      </c>
      <c r="K17">
        <v>0</v>
      </c>
    </row>
    <row r="18" spans="1:11" ht="12.75">
      <c r="A18" s="2" t="s">
        <v>374</v>
      </c>
      <c r="B18">
        <v>10832</v>
      </c>
      <c r="C18">
        <v>0</v>
      </c>
      <c r="D18">
        <v>0</v>
      </c>
      <c r="E18">
        <v>0</v>
      </c>
      <c r="F18">
        <v>0</v>
      </c>
      <c r="G18">
        <v>0</v>
      </c>
      <c r="H18">
        <v>0</v>
      </c>
      <c r="I18">
        <v>0</v>
      </c>
      <c r="J18">
        <v>0</v>
      </c>
      <c r="K18">
        <v>0</v>
      </c>
    </row>
    <row r="19" spans="1:11" ht="12.75">
      <c r="A19" s="2" t="s">
        <v>375</v>
      </c>
      <c r="B19">
        <v>145</v>
      </c>
      <c r="C19">
        <v>3419</v>
      </c>
      <c r="D19">
        <v>0</v>
      </c>
      <c r="E19">
        <v>7658</v>
      </c>
      <c r="F19">
        <v>2506</v>
      </c>
      <c r="G19">
        <v>4111</v>
      </c>
      <c r="H19">
        <v>0</v>
      </c>
      <c r="I19">
        <v>0</v>
      </c>
      <c r="J19">
        <v>0</v>
      </c>
      <c r="K19">
        <v>0</v>
      </c>
    </row>
    <row r="20" spans="1:11" ht="12.75">
      <c r="A20" s="2" t="s">
        <v>376</v>
      </c>
      <c r="B20">
        <v>581</v>
      </c>
      <c r="C20">
        <v>0</v>
      </c>
      <c r="D20">
        <v>0</v>
      </c>
      <c r="E20">
        <v>14193</v>
      </c>
      <c r="F20">
        <v>17604</v>
      </c>
      <c r="G20">
        <v>14150</v>
      </c>
      <c r="H20">
        <v>0</v>
      </c>
      <c r="I20">
        <v>0</v>
      </c>
      <c r="J20">
        <v>0</v>
      </c>
      <c r="K20">
        <v>0</v>
      </c>
    </row>
    <row r="21" spans="1:11" ht="12.75">
      <c r="A21" s="2" t="s">
        <v>377</v>
      </c>
      <c r="B21">
        <v>291</v>
      </c>
      <c r="C21">
        <v>0</v>
      </c>
      <c r="D21">
        <v>0</v>
      </c>
      <c r="E21">
        <v>4004</v>
      </c>
      <c r="F21">
        <v>4515</v>
      </c>
      <c r="G21">
        <v>7035</v>
      </c>
      <c r="H21">
        <v>0</v>
      </c>
      <c r="I21">
        <v>0</v>
      </c>
      <c r="J21">
        <v>0</v>
      </c>
      <c r="K21">
        <v>0</v>
      </c>
    </row>
    <row r="22" spans="1:11" ht="12.75">
      <c r="A22" s="2" t="s">
        <v>378</v>
      </c>
      <c r="B22">
        <v>291</v>
      </c>
      <c r="C22">
        <v>0</v>
      </c>
      <c r="D22">
        <v>0</v>
      </c>
      <c r="E22">
        <v>6659</v>
      </c>
      <c r="F22">
        <v>26571</v>
      </c>
      <c r="G22">
        <v>7046</v>
      </c>
      <c r="H22">
        <v>0</v>
      </c>
      <c r="I22">
        <v>0</v>
      </c>
      <c r="J22">
        <v>0</v>
      </c>
      <c r="K22">
        <v>0</v>
      </c>
    </row>
    <row r="23" spans="1:11" ht="12.75">
      <c r="A23" s="2" t="s">
        <v>379</v>
      </c>
      <c r="B23">
        <v>145</v>
      </c>
      <c r="C23">
        <v>0</v>
      </c>
      <c r="D23">
        <v>0</v>
      </c>
      <c r="E23">
        <v>3548</v>
      </c>
      <c r="F23">
        <v>4529</v>
      </c>
      <c r="G23">
        <v>6485</v>
      </c>
      <c r="H23">
        <v>0</v>
      </c>
      <c r="I23">
        <v>0</v>
      </c>
      <c r="J23">
        <v>0</v>
      </c>
      <c r="K23">
        <v>0</v>
      </c>
    </row>
    <row r="24" spans="1:11" ht="12.75">
      <c r="A24" s="2" t="s">
        <v>477</v>
      </c>
      <c r="B24">
        <v>121</v>
      </c>
      <c r="C24">
        <v>0</v>
      </c>
      <c r="D24">
        <v>0</v>
      </c>
      <c r="E24">
        <v>252</v>
      </c>
      <c r="F24">
        <v>0</v>
      </c>
      <c r="G24">
        <v>0</v>
      </c>
      <c r="H24">
        <v>0</v>
      </c>
      <c r="I24">
        <v>0</v>
      </c>
      <c r="J24">
        <v>0</v>
      </c>
      <c r="K24">
        <v>0</v>
      </c>
    </row>
    <row r="25" spans="1:11" ht="12.75">
      <c r="A25" s="2" t="s">
        <v>380</v>
      </c>
      <c r="B25">
        <v>4989</v>
      </c>
      <c r="C25">
        <v>0</v>
      </c>
      <c r="D25">
        <v>0</v>
      </c>
      <c r="E25">
        <v>0</v>
      </c>
      <c r="F25">
        <v>0</v>
      </c>
      <c r="G25">
        <v>0</v>
      </c>
      <c r="H25">
        <v>0</v>
      </c>
      <c r="I25">
        <v>0</v>
      </c>
      <c r="J25">
        <v>0</v>
      </c>
      <c r="K25">
        <v>0</v>
      </c>
    </row>
    <row r="26" spans="1:11" ht="12.75">
      <c r="A26" s="2" t="s">
        <v>381</v>
      </c>
      <c r="B26">
        <v>14925</v>
      </c>
      <c r="C26">
        <v>0</v>
      </c>
      <c r="D26">
        <v>0</v>
      </c>
      <c r="E26">
        <v>0</v>
      </c>
      <c r="F26">
        <v>0</v>
      </c>
      <c r="G26">
        <v>0</v>
      </c>
      <c r="H26">
        <v>0</v>
      </c>
      <c r="I26">
        <v>0</v>
      </c>
      <c r="J26">
        <v>0</v>
      </c>
      <c r="K26">
        <v>0</v>
      </c>
    </row>
    <row r="27" spans="1:11" ht="12.75">
      <c r="A27" s="2" t="s">
        <v>382</v>
      </c>
      <c r="B27">
        <v>4021</v>
      </c>
      <c r="C27">
        <v>0</v>
      </c>
      <c r="D27">
        <v>0</v>
      </c>
      <c r="E27">
        <v>0</v>
      </c>
      <c r="F27">
        <v>0</v>
      </c>
      <c r="G27">
        <v>0</v>
      </c>
      <c r="H27">
        <v>0</v>
      </c>
      <c r="I27">
        <v>0</v>
      </c>
      <c r="J27">
        <v>0</v>
      </c>
      <c r="K27">
        <v>0</v>
      </c>
    </row>
    <row r="28" spans="1:11" ht="12.75">
      <c r="A28" s="2" t="s">
        <v>383</v>
      </c>
      <c r="B28">
        <v>1048</v>
      </c>
      <c r="C28">
        <v>0</v>
      </c>
      <c r="D28">
        <v>0</v>
      </c>
      <c r="E28">
        <v>0</v>
      </c>
      <c r="F28">
        <v>0</v>
      </c>
      <c r="G28">
        <v>0</v>
      </c>
      <c r="H28">
        <v>0</v>
      </c>
      <c r="I28">
        <v>0</v>
      </c>
      <c r="J28">
        <v>0</v>
      </c>
      <c r="K28">
        <v>0</v>
      </c>
    </row>
    <row r="29" spans="1:11" ht="12.75">
      <c r="A29" s="2" t="s">
        <v>384</v>
      </c>
      <c r="B29">
        <v>797</v>
      </c>
      <c r="C29">
        <v>0</v>
      </c>
      <c r="D29">
        <v>0</v>
      </c>
      <c r="E29">
        <v>0</v>
      </c>
      <c r="F29">
        <v>0</v>
      </c>
      <c r="G29">
        <v>0</v>
      </c>
      <c r="H29">
        <v>0</v>
      </c>
      <c r="I29">
        <v>0</v>
      </c>
      <c r="J29">
        <v>0</v>
      </c>
      <c r="K29">
        <v>0</v>
      </c>
    </row>
    <row r="30" spans="1:11" ht="12.75">
      <c r="A30" s="2" t="s">
        <v>385</v>
      </c>
      <c r="B30">
        <v>754</v>
      </c>
      <c r="C30">
        <v>0</v>
      </c>
      <c r="D30">
        <v>0</v>
      </c>
      <c r="E30">
        <v>0</v>
      </c>
      <c r="F30">
        <v>0</v>
      </c>
      <c r="G30">
        <v>0</v>
      </c>
      <c r="H30">
        <v>0</v>
      </c>
      <c r="I30">
        <v>0</v>
      </c>
      <c r="J30">
        <v>0</v>
      </c>
      <c r="K30">
        <v>0</v>
      </c>
    </row>
    <row r="31" spans="1:11" ht="12.75">
      <c r="A31" s="2" t="s">
        <v>386</v>
      </c>
      <c r="B31">
        <v>121</v>
      </c>
      <c r="C31">
        <v>2849</v>
      </c>
      <c r="D31">
        <v>0</v>
      </c>
      <c r="E31">
        <v>6173</v>
      </c>
      <c r="F31">
        <v>1904</v>
      </c>
      <c r="G31">
        <v>3426</v>
      </c>
      <c r="H31">
        <v>0</v>
      </c>
      <c r="I31">
        <v>0</v>
      </c>
      <c r="J31">
        <v>0</v>
      </c>
      <c r="K31">
        <v>0</v>
      </c>
    </row>
    <row r="32" spans="1:11" ht="12.75">
      <c r="A32" s="2" t="s">
        <v>387</v>
      </c>
      <c r="B32">
        <v>189</v>
      </c>
      <c r="C32">
        <v>4445</v>
      </c>
      <c r="D32">
        <v>0</v>
      </c>
      <c r="E32">
        <v>9631</v>
      </c>
      <c r="F32">
        <v>5370</v>
      </c>
      <c r="G32">
        <v>5344</v>
      </c>
      <c r="H32">
        <v>0</v>
      </c>
      <c r="I32">
        <v>0</v>
      </c>
      <c r="J32">
        <v>0</v>
      </c>
      <c r="K32">
        <v>0</v>
      </c>
    </row>
    <row r="33" spans="1:11" ht="12.75">
      <c r="A33" s="2" t="s">
        <v>388</v>
      </c>
      <c r="B33">
        <v>969</v>
      </c>
      <c r="C33">
        <v>0</v>
      </c>
      <c r="D33">
        <v>0</v>
      </c>
      <c r="E33">
        <v>0</v>
      </c>
      <c r="F33">
        <v>0</v>
      </c>
      <c r="G33">
        <v>0</v>
      </c>
      <c r="H33">
        <v>0</v>
      </c>
      <c r="I33">
        <v>0</v>
      </c>
      <c r="J33">
        <v>0</v>
      </c>
      <c r="K33">
        <v>0</v>
      </c>
    </row>
    <row r="34" spans="1:11" ht="12.75">
      <c r="A34" s="2" t="s">
        <v>389</v>
      </c>
      <c r="B34">
        <v>2173</v>
      </c>
      <c r="C34">
        <v>0</v>
      </c>
      <c r="D34">
        <v>0</v>
      </c>
      <c r="E34">
        <v>0</v>
      </c>
      <c r="F34">
        <v>0</v>
      </c>
      <c r="G34">
        <v>0</v>
      </c>
      <c r="H34">
        <v>0</v>
      </c>
      <c r="I34">
        <v>0</v>
      </c>
      <c r="J34">
        <v>0</v>
      </c>
      <c r="K34">
        <v>0</v>
      </c>
    </row>
    <row r="35" spans="1:11" ht="12.75">
      <c r="A35" s="2" t="s">
        <v>390</v>
      </c>
      <c r="B35">
        <v>3884</v>
      </c>
      <c r="C35">
        <v>0</v>
      </c>
      <c r="D35">
        <v>0</v>
      </c>
      <c r="E35">
        <v>0</v>
      </c>
      <c r="F35">
        <v>0</v>
      </c>
      <c r="G35">
        <v>0</v>
      </c>
      <c r="H35">
        <v>0</v>
      </c>
      <c r="I35">
        <v>0</v>
      </c>
      <c r="J35">
        <v>0</v>
      </c>
      <c r="K35">
        <v>0</v>
      </c>
    </row>
    <row r="36" spans="1:11" ht="12.75">
      <c r="A36" s="2" t="s">
        <v>391</v>
      </c>
      <c r="B36">
        <v>439</v>
      </c>
      <c r="C36">
        <v>0</v>
      </c>
      <c r="D36">
        <v>0</v>
      </c>
      <c r="E36">
        <v>0</v>
      </c>
      <c r="F36">
        <v>0</v>
      </c>
      <c r="G36">
        <v>0</v>
      </c>
      <c r="H36">
        <v>0</v>
      </c>
      <c r="I36">
        <v>0</v>
      </c>
      <c r="J36">
        <v>0</v>
      </c>
      <c r="K36">
        <v>0</v>
      </c>
    </row>
    <row r="37" spans="1:11" ht="12.75">
      <c r="A37" s="2" t="s">
        <v>392</v>
      </c>
      <c r="B37">
        <v>1770</v>
      </c>
      <c r="C37">
        <v>0</v>
      </c>
      <c r="D37">
        <v>0</v>
      </c>
      <c r="E37">
        <v>0</v>
      </c>
      <c r="F37">
        <v>0</v>
      </c>
      <c r="G37">
        <v>0</v>
      </c>
      <c r="H37">
        <v>0</v>
      </c>
      <c r="I37">
        <v>0</v>
      </c>
      <c r="J37">
        <v>0</v>
      </c>
      <c r="K37">
        <v>0</v>
      </c>
    </row>
    <row r="38" spans="1:11" ht="12.75">
      <c r="A38" s="2" t="s">
        <v>413</v>
      </c>
      <c r="B38" s="2">
        <f>SUM(B7:B37)</f>
        <v>4</v>
      </c>
      <c r="C38" s="2">
        <f>SUM(C7:C37)</f>
        <v>4</v>
      </c>
      <c r="D38" s="2">
        <f>SUM(D7:D37)</f>
        <v>4</v>
      </c>
      <c r="E38" s="2">
        <f>SUM(E7:E37)</f>
        <v>4</v>
      </c>
      <c r="F38" s="2">
        <f>SUM(F7:F37)</f>
        <v>4</v>
      </c>
      <c r="G38" s="2">
        <f>SUM(G7:G37)</f>
        <v>4</v>
      </c>
      <c r="H38" s="2">
        <f>SUM(H7:H37)</f>
        <v>4</v>
      </c>
      <c r="I38" s="2">
        <f>SUM(I7:I37)</f>
        <v>4</v>
      </c>
      <c r="J38" s="2">
        <f>SUM(J7:J37)</f>
        <v>4</v>
      </c>
      <c r="K38" s="2">
        <f>SUM(K7:K37)</f>
        <v>4</v>
      </c>
    </row>
    <row r="40" ht="12.75">
      <c r="A40" s="2" t="s">
        <v>561</v>
      </c>
    </row>
    <row r="41" spans="1:13" ht="12.75">
      <c r="A41" s="2" t="s">
        <v>351</v>
      </c>
      <c r="B41" s="2" t="s">
        <v>562</v>
      </c>
      <c r="C41" s="2" t="s">
        <v>563</v>
      </c>
      <c r="D41" s="2" t="s">
        <v>564</v>
      </c>
      <c r="E41" s="2" t="s">
        <v>565</v>
      </c>
      <c r="F41" s="2" t="s">
        <v>566</v>
      </c>
      <c r="G41" s="2" t="s">
        <v>567</v>
      </c>
      <c r="H41" s="2" t="s">
        <v>568</v>
      </c>
      <c r="I41" s="2" t="s">
        <v>569</v>
      </c>
      <c r="J41" s="2" t="s">
        <v>570</v>
      </c>
      <c r="K41" s="2" t="s">
        <v>571</v>
      </c>
      <c r="L41" s="2" t="s">
        <v>572</v>
      </c>
      <c r="M41" s="2" t="s">
        <v>573</v>
      </c>
    </row>
    <row r="42" spans="1:13" ht="12.75">
      <c r="A42" s="2" t="s">
        <v>360</v>
      </c>
      <c r="B42">
        <v>0</v>
      </c>
      <c r="C42">
        <v>0</v>
      </c>
      <c r="D42">
        <v>0</v>
      </c>
      <c r="E42">
        <v>0</v>
      </c>
      <c r="F42">
        <v>0</v>
      </c>
      <c r="G42">
        <v>0</v>
      </c>
      <c r="H42">
        <v>0</v>
      </c>
      <c r="I42">
        <v>0</v>
      </c>
      <c r="J42">
        <v>0</v>
      </c>
      <c r="K42">
        <v>39468</v>
      </c>
      <c r="L42">
        <v>22</v>
      </c>
      <c r="M42">
        <v>0</v>
      </c>
    </row>
    <row r="43" spans="1:13" ht="12.75">
      <c r="A43" s="2" t="s">
        <v>361</v>
      </c>
      <c r="B43">
        <v>0</v>
      </c>
      <c r="C43">
        <v>0</v>
      </c>
      <c r="D43">
        <v>0</v>
      </c>
      <c r="E43">
        <v>0</v>
      </c>
      <c r="F43">
        <v>0</v>
      </c>
      <c r="G43">
        <v>0</v>
      </c>
      <c r="H43">
        <v>0</v>
      </c>
      <c r="I43">
        <v>0</v>
      </c>
      <c r="J43">
        <v>0</v>
      </c>
      <c r="K43">
        <v>20704</v>
      </c>
      <c r="L43">
        <v>0</v>
      </c>
      <c r="M43">
        <v>0</v>
      </c>
    </row>
    <row r="44" spans="1:13" ht="12.75">
      <c r="A44" s="2" t="s">
        <v>362</v>
      </c>
      <c r="B44">
        <v>0</v>
      </c>
      <c r="C44">
        <v>0</v>
      </c>
      <c r="D44">
        <v>0</v>
      </c>
      <c r="E44">
        <v>0</v>
      </c>
      <c r="F44">
        <v>0</v>
      </c>
      <c r="G44">
        <v>0</v>
      </c>
      <c r="H44">
        <v>0</v>
      </c>
      <c r="I44">
        <v>0</v>
      </c>
      <c r="J44">
        <v>0</v>
      </c>
      <c r="K44">
        <v>34184</v>
      </c>
      <c r="L44">
        <v>9</v>
      </c>
      <c r="M44">
        <v>0</v>
      </c>
    </row>
    <row r="45" spans="1:13" ht="12.75">
      <c r="A45" s="2" t="s">
        <v>363</v>
      </c>
      <c r="B45">
        <v>0</v>
      </c>
      <c r="C45">
        <v>3481</v>
      </c>
      <c r="D45">
        <v>0</v>
      </c>
      <c r="E45">
        <v>0</v>
      </c>
      <c r="F45">
        <v>0</v>
      </c>
      <c r="G45">
        <v>0</v>
      </c>
      <c r="H45">
        <v>0</v>
      </c>
      <c r="I45">
        <v>0</v>
      </c>
      <c r="J45">
        <v>0</v>
      </c>
      <c r="K45">
        <v>9368</v>
      </c>
      <c r="L45">
        <v>0</v>
      </c>
      <c r="M45">
        <v>0</v>
      </c>
    </row>
    <row r="46" spans="1:13" ht="12.75">
      <c r="A46" s="2" t="s">
        <v>364</v>
      </c>
      <c r="B46">
        <v>0</v>
      </c>
      <c r="C46">
        <v>4280</v>
      </c>
      <c r="D46">
        <v>0</v>
      </c>
      <c r="E46">
        <v>0</v>
      </c>
      <c r="F46">
        <v>0</v>
      </c>
      <c r="G46">
        <v>0</v>
      </c>
      <c r="H46">
        <v>0</v>
      </c>
      <c r="I46">
        <v>0</v>
      </c>
      <c r="J46">
        <v>0</v>
      </c>
      <c r="K46">
        <v>27051</v>
      </c>
      <c r="L46">
        <v>0</v>
      </c>
      <c r="M46">
        <v>0</v>
      </c>
    </row>
    <row r="47" spans="1:13" ht="12.75">
      <c r="A47" s="2" t="s">
        <v>365</v>
      </c>
      <c r="B47">
        <v>0</v>
      </c>
      <c r="C47">
        <v>3605</v>
      </c>
      <c r="D47">
        <v>0</v>
      </c>
      <c r="E47">
        <v>0</v>
      </c>
      <c r="F47">
        <v>0</v>
      </c>
      <c r="G47">
        <v>0</v>
      </c>
      <c r="H47">
        <v>0</v>
      </c>
      <c r="I47">
        <v>0</v>
      </c>
      <c r="J47">
        <v>0</v>
      </c>
      <c r="K47">
        <v>33853</v>
      </c>
      <c r="L47">
        <v>0</v>
      </c>
      <c r="M47">
        <v>0</v>
      </c>
    </row>
    <row r="48" spans="1:13" ht="12.75">
      <c r="A48" s="2" t="s">
        <v>366</v>
      </c>
      <c r="B48">
        <v>0</v>
      </c>
      <c r="C48">
        <v>4586</v>
      </c>
      <c r="D48">
        <v>0</v>
      </c>
      <c r="E48">
        <v>0</v>
      </c>
      <c r="F48">
        <v>0</v>
      </c>
      <c r="G48">
        <v>0</v>
      </c>
      <c r="H48">
        <v>0</v>
      </c>
      <c r="I48">
        <v>0</v>
      </c>
      <c r="J48">
        <v>0</v>
      </c>
      <c r="K48">
        <v>25436</v>
      </c>
      <c r="L48">
        <v>0</v>
      </c>
      <c r="M48">
        <v>0</v>
      </c>
    </row>
    <row r="49" spans="1:13" ht="12.75">
      <c r="A49" s="2" t="s">
        <v>367</v>
      </c>
      <c r="B49">
        <v>0</v>
      </c>
      <c r="C49">
        <v>9604</v>
      </c>
      <c r="D49">
        <v>0</v>
      </c>
      <c r="E49">
        <v>0</v>
      </c>
      <c r="F49">
        <v>0</v>
      </c>
      <c r="G49">
        <v>0</v>
      </c>
      <c r="H49">
        <v>0</v>
      </c>
      <c r="I49">
        <v>0</v>
      </c>
      <c r="J49">
        <v>0</v>
      </c>
      <c r="K49">
        <v>42626</v>
      </c>
      <c r="L49">
        <v>1148</v>
      </c>
      <c r="M49">
        <v>0</v>
      </c>
    </row>
    <row r="50" spans="1:13" ht="12.75">
      <c r="A50" s="2" t="s">
        <v>368</v>
      </c>
      <c r="B50">
        <v>0</v>
      </c>
      <c r="C50">
        <v>3515</v>
      </c>
      <c r="D50">
        <v>0</v>
      </c>
      <c r="E50">
        <v>0</v>
      </c>
      <c r="F50">
        <v>0</v>
      </c>
      <c r="G50">
        <v>0</v>
      </c>
      <c r="H50">
        <v>0</v>
      </c>
      <c r="I50">
        <v>0</v>
      </c>
      <c r="J50">
        <v>0</v>
      </c>
      <c r="K50">
        <v>13427</v>
      </c>
      <c r="L50">
        <v>0</v>
      </c>
      <c r="M50">
        <v>0</v>
      </c>
    </row>
    <row r="51" spans="1:13" ht="12.75">
      <c r="A51" s="2" t="s">
        <v>369</v>
      </c>
      <c r="B51">
        <v>0</v>
      </c>
      <c r="C51">
        <v>0</v>
      </c>
      <c r="D51">
        <v>0</v>
      </c>
      <c r="E51">
        <v>0</v>
      </c>
      <c r="F51">
        <v>0</v>
      </c>
      <c r="G51">
        <v>0</v>
      </c>
      <c r="H51">
        <v>0</v>
      </c>
      <c r="I51">
        <v>0</v>
      </c>
      <c r="J51">
        <v>0</v>
      </c>
      <c r="K51">
        <v>6874</v>
      </c>
      <c r="L51">
        <v>10484</v>
      </c>
      <c r="M51">
        <v>0</v>
      </c>
    </row>
    <row r="52" spans="1:13" ht="12.75">
      <c r="A52" s="2" t="s">
        <v>370</v>
      </c>
      <c r="B52">
        <v>0</v>
      </c>
      <c r="C52">
        <v>0</v>
      </c>
      <c r="D52">
        <v>24</v>
      </c>
      <c r="E52">
        <v>0</v>
      </c>
      <c r="F52">
        <v>0</v>
      </c>
      <c r="G52">
        <v>0</v>
      </c>
      <c r="H52">
        <v>0</v>
      </c>
      <c r="I52">
        <v>0</v>
      </c>
      <c r="J52">
        <v>0</v>
      </c>
      <c r="K52">
        <v>5616</v>
      </c>
      <c r="L52">
        <v>1239</v>
      </c>
      <c r="M52">
        <v>0</v>
      </c>
    </row>
    <row r="53" spans="1:13" ht="12.75">
      <c r="A53" s="2" t="s">
        <v>371</v>
      </c>
      <c r="B53">
        <v>0</v>
      </c>
      <c r="C53">
        <v>0</v>
      </c>
      <c r="D53">
        <v>0</v>
      </c>
      <c r="E53">
        <v>0</v>
      </c>
      <c r="F53">
        <v>0</v>
      </c>
      <c r="G53">
        <v>0</v>
      </c>
      <c r="H53">
        <v>0</v>
      </c>
      <c r="I53">
        <v>0</v>
      </c>
      <c r="J53">
        <v>0</v>
      </c>
      <c r="K53">
        <v>4866</v>
      </c>
      <c r="L53">
        <v>0</v>
      </c>
      <c r="M53">
        <v>0</v>
      </c>
    </row>
    <row r="54" spans="1:13" ht="12.75">
      <c r="A54" s="2" t="s">
        <v>372</v>
      </c>
      <c r="B54">
        <v>0</v>
      </c>
      <c r="C54">
        <v>17418</v>
      </c>
      <c r="D54">
        <v>0</v>
      </c>
      <c r="E54">
        <v>10741</v>
      </c>
      <c r="F54">
        <v>53673</v>
      </c>
      <c r="G54">
        <v>0</v>
      </c>
      <c r="H54">
        <v>0</v>
      </c>
      <c r="I54">
        <v>0</v>
      </c>
      <c r="J54">
        <v>0</v>
      </c>
      <c r="K54">
        <v>41542</v>
      </c>
      <c r="L54">
        <v>2324</v>
      </c>
      <c r="M54">
        <v>0</v>
      </c>
    </row>
    <row r="55" spans="1:13" ht="12.75">
      <c r="A55" s="2" t="s">
        <v>373</v>
      </c>
      <c r="B55">
        <v>0</v>
      </c>
      <c r="C55">
        <v>10364</v>
      </c>
      <c r="D55">
        <v>2945</v>
      </c>
      <c r="E55">
        <v>35358</v>
      </c>
      <c r="F55">
        <v>36992</v>
      </c>
      <c r="G55">
        <v>0</v>
      </c>
      <c r="H55">
        <v>6197</v>
      </c>
      <c r="I55">
        <v>0</v>
      </c>
      <c r="J55">
        <v>0</v>
      </c>
      <c r="K55">
        <v>31933</v>
      </c>
      <c r="L55">
        <v>19625</v>
      </c>
      <c r="M55">
        <v>0</v>
      </c>
    </row>
    <row r="56" spans="1:13" ht="12.75">
      <c r="A56" s="2" t="s">
        <v>374</v>
      </c>
      <c r="B56">
        <v>0</v>
      </c>
      <c r="C56">
        <v>57458</v>
      </c>
      <c r="D56">
        <v>8991</v>
      </c>
      <c r="E56">
        <v>15866</v>
      </c>
      <c r="F56">
        <v>132912</v>
      </c>
      <c r="G56">
        <v>0</v>
      </c>
      <c r="H56">
        <v>1549</v>
      </c>
      <c r="I56">
        <v>0</v>
      </c>
      <c r="J56">
        <v>0</v>
      </c>
      <c r="K56">
        <v>105699</v>
      </c>
      <c r="L56">
        <v>7761</v>
      </c>
      <c r="M56">
        <v>0</v>
      </c>
    </row>
    <row r="57" spans="1:13" ht="12.75">
      <c r="A57" s="2" t="s">
        <v>375</v>
      </c>
      <c r="B57">
        <v>0</v>
      </c>
      <c r="C57">
        <v>0</v>
      </c>
      <c r="D57">
        <v>0</v>
      </c>
      <c r="E57">
        <v>0</v>
      </c>
      <c r="F57">
        <v>0</v>
      </c>
      <c r="G57">
        <v>0</v>
      </c>
      <c r="H57">
        <v>0</v>
      </c>
      <c r="I57">
        <v>0</v>
      </c>
      <c r="J57">
        <v>0</v>
      </c>
      <c r="K57">
        <v>9368</v>
      </c>
      <c r="L57">
        <v>0</v>
      </c>
      <c r="M57">
        <v>0</v>
      </c>
    </row>
    <row r="58" spans="1:13" ht="12.75">
      <c r="A58" s="2" t="s">
        <v>376</v>
      </c>
      <c r="B58">
        <v>0</v>
      </c>
      <c r="C58">
        <v>6685</v>
      </c>
      <c r="D58">
        <v>0</v>
      </c>
      <c r="E58">
        <v>0</v>
      </c>
      <c r="F58">
        <v>0</v>
      </c>
      <c r="G58">
        <v>0</v>
      </c>
      <c r="H58">
        <v>0</v>
      </c>
      <c r="I58">
        <v>0</v>
      </c>
      <c r="J58">
        <v>0</v>
      </c>
      <c r="K58">
        <v>15543</v>
      </c>
      <c r="L58">
        <v>0</v>
      </c>
      <c r="M58">
        <v>0</v>
      </c>
    </row>
    <row r="59" spans="1:13" ht="12.75">
      <c r="A59" s="2" t="s">
        <v>377</v>
      </c>
      <c r="B59">
        <v>0</v>
      </c>
      <c r="C59">
        <v>3107</v>
      </c>
      <c r="D59">
        <v>0</v>
      </c>
      <c r="E59">
        <v>0</v>
      </c>
      <c r="F59">
        <v>0</v>
      </c>
      <c r="G59">
        <v>0</v>
      </c>
      <c r="H59">
        <v>0</v>
      </c>
      <c r="I59">
        <v>0</v>
      </c>
      <c r="J59">
        <v>0</v>
      </c>
      <c r="K59">
        <v>6287</v>
      </c>
      <c r="L59">
        <v>0</v>
      </c>
      <c r="M59">
        <v>0</v>
      </c>
    </row>
    <row r="60" spans="1:13" ht="12.75">
      <c r="A60" s="2" t="s">
        <v>378</v>
      </c>
      <c r="B60">
        <v>0</v>
      </c>
      <c r="C60">
        <v>0</v>
      </c>
      <c r="D60">
        <v>0</v>
      </c>
      <c r="E60">
        <v>0</v>
      </c>
      <c r="F60">
        <v>0</v>
      </c>
      <c r="G60">
        <v>0</v>
      </c>
      <c r="H60">
        <v>0</v>
      </c>
      <c r="I60">
        <v>0</v>
      </c>
      <c r="J60">
        <v>0</v>
      </c>
      <c r="K60">
        <v>14125</v>
      </c>
      <c r="L60">
        <v>0</v>
      </c>
      <c r="M60">
        <v>0</v>
      </c>
    </row>
    <row r="61" spans="1:13" ht="12.75">
      <c r="A61" s="2" t="s">
        <v>380</v>
      </c>
      <c r="B61">
        <v>0</v>
      </c>
      <c r="C61">
        <v>26863</v>
      </c>
      <c r="D61">
        <v>0</v>
      </c>
      <c r="E61">
        <v>37714</v>
      </c>
      <c r="F61">
        <v>63634</v>
      </c>
      <c r="G61">
        <v>0</v>
      </c>
      <c r="H61">
        <v>0</v>
      </c>
      <c r="I61">
        <v>0</v>
      </c>
      <c r="J61">
        <v>0</v>
      </c>
      <c r="K61">
        <v>58508</v>
      </c>
      <c r="L61">
        <v>864</v>
      </c>
      <c r="M61">
        <v>0</v>
      </c>
    </row>
    <row r="62" spans="1:13" ht="12.75">
      <c r="A62" s="2" t="s">
        <v>381</v>
      </c>
      <c r="B62">
        <v>0</v>
      </c>
      <c r="C62">
        <v>37567</v>
      </c>
      <c r="D62">
        <v>1488</v>
      </c>
      <c r="E62">
        <v>31042</v>
      </c>
      <c r="F62">
        <v>205888</v>
      </c>
      <c r="G62">
        <v>0</v>
      </c>
      <c r="H62">
        <v>0</v>
      </c>
      <c r="I62">
        <v>0</v>
      </c>
      <c r="J62">
        <v>0</v>
      </c>
      <c r="K62">
        <v>183166</v>
      </c>
      <c r="L62">
        <v>14790</v>
      </c>
      <c r="M62">
        <v>0</v>
      </c>
    </row>
    <row r="63" spans="1:13" ht="12.75">
      <c r="A63" s="2" t="s">
        <v>382</v>
      </c>
      <c r="B63">
        <v>0</v>
      </c>
      <c r="C63">
        <v>11424</v>
      </c>
      <c r="D63">
        <v>1145</v>
      </c>
      <c r="E63">
        <v>0</v>
      </c>
      <c r="F63">
        <v>55197</v>
      </c>
      <c r="G63">
        <v>0</v>
      </c>
      <c r="H63">
        <v>0</v>
      </c>
      <c r="I63">
        <v>0</v>
      </c>
      <c r="J63">
        <v>0</v>
      </c>
      <c r="K63">
        <v>32488</v>
      </c>
      <c r="L63">
        <v>1172</v>
      </c>
      <c r="M63">
        <v>0</v>
      </c>
    </row>
    <row r="64" spans="1:13" ht="12.75">
      <c r="A64" s="2" t="s">
        <v>383</v>
      </c>
      <c r="B64">
        <v>0</v>
      </c>
      <c r="C64">
        <v>0</v>
      </c>
      <c r="D64">
        <v>0</v>
      </c>
      <c r="E64">
        <v>0</v>
      </c>
      <c r="F64">
        <v>14319</v>
      </c>
      <c r="G64">
        <v>0</v>
      </c>
      <c r="H64">
        <v>0</v>
      </c>
      <c r="I64">
        <v>0</v>
      </c>
      <c r="J64">
        <v>0</v>
      </c>
      <c r="K64">
        <v>10447</v>
      </c>
      <c r="L64">
        <v>1072</v>
      </c>
      <c r="M64">
        <v>0</v>
      </c>
    </row>
    <row r="65" spans="1:13" ht="12.75">
      <c r="A65" s="2" t="s">
        <v>384</v>
      </c>
      <c r="B65">
        <v>0</v>
      </c>
      <c r="C65">
        <v>0</v>
      </c>
      <c r="D65">
        <v>0</v>
      </c>
      <c r="E65">
        <v>0</v>
      </c>
      <c r="F65">
        <v>11016</v>
      </c>
      <c r="G65">
        <v>0</v>
      </c>
      <c r="H65">
        <v>0</v>
      </c>
      <c r="I65">
        <v>0</v>
      </c>
      <c r="J65">
        <v>0</v>
      </c>
      <c r="K65">
        <v>7998</v>
      </c>
      <c r="L65">
        <v>215</v>
      </c>
      <c r="M65">
        <v>0</v>
      </c>
    </row>
    <row r="66" spans="1:13" ht="12.75">
      <c r="A66" s="2" t="s">
        <v>385</v>
      </c>
      <c r="B66">
        <v>0</v>
      </c>
      <c r="C66">
        <v>0</v>
      </c>
      <c r="D66">
        <v>0</v>
      </c>
      <c r="E66">
        <v>0</v>
      </c>
      <c r="F66">
        <v>9220</v>
      </c>
      <c r="G66">
        <v>0</v>
      </c>
      <c r="H66">
        <v>0</v>
      </c>
      <c r="I66">
        <v>0</v>
      </c>
      <c r="J66">
        <v>0</v>
      </c>
      <c r="K66">
        <v>8448</v>
      </c>
      <c r="L66">
        <v>0</v>
      </c>
      <c r="M66">
        <v>0</v>
      </c>
    </row>
    <row r="67" spans="1:13" ht="12.75">
      <c r="A67" s="2" t="s">
        <v>386</v>
      </c>
      <c r="B67">
        <v>0</v>
      </c>
      <c r="C67">
        <v>0</v>
      </c>
      <c r="D67">
        <v>0</v>
      </c>
      <c r="E67">
        <v>0</v>
      </c>
      <c r="F67">
        <v>0</v>
      </c>
      <c r="G67">
        <v>0</v>
      </c>
      <c r="H67">
        <v>0</v>
      </c>
      <c r="I67">
        <v>0</v>
      </c>
      <c r="J67">
        <v>0</v>
      </c>
      <c r="K67">
        <v>7062</v>
      </c>
      <c r="L67">
        <v>0</v>
      </c>
      <c r="M67">
        <v>0</v>
      </c>
    </row>
    <row r="68" spans="1:13" ht="12.75">
      <c r="A68" s="2" t="s">
        <v>388</v>
      </c>
      <c r="B68">
        <v>0</v>
      </c>
      <c r="C68">
        <v>0</v>
      </c>
      <c r="D68">
        <v>0</v>
      </c>
      <c r="E68">
        <v>4139</v>
      </c>
      <c r="F68">
        <v>12439</v>
      </c>
      <c r="G68">
        <v>0</v>
      </c>
      <c r="H68">
        <v>0</v>
      </c>
      <c r="I68">
        <v>0</v>
      </c>
      <c r="J68">
        <v>0</v>
      </c>
      <c r="K68">
        <v>11210</v>
      </c>
      <c r="L68">
        <v>0</v>
      </c>
      <c r="M68">
        <v>0</v>
      </c>
    </row>
    <row r="69" spans="1:13" ht="12.75">
      <c r="A69" s="2" t="s">
        <v>389</v>
      </c>
      <c r="B69">
        <v>0</v>
      </c>
      <c r="C69">
        <v>0</v>
      </c>
      <c r="D69">
        <v>0</v>
      </c>
      <c r="E69">
        <v>29417</v>
      </c>
      <c r="F69">
        <v>24227</v>
      </c>
      <c r="G69">
        <v>0</v>
      </c>
      <c r="H69">
        <v>0</v>
      </c>
      <c r="I69">
        <v>0</v>
      </c>
      <c r="J69">
        <v>0</v>
      </c>
      <c r="K69">
        <v>19124</v>
      </c>
      <c r="L69">
        <v>3681</v>
      </c>
      <c r="M69">
        <v>0</v>
      </c>
    </row>
    <row r="70" spans="1:13" ht="12.75">
      <c r="A70" s="2" t="s">
        <v>390</v>
      </c>
      <c r="B70">
        <v>0</v>
      </c>
      <c r="C70">
        <v>0</v>
      </c>
      <c r="D70">
        <v>0</v>
      </c>
      <c r="E70">
        <v>0</v>
      </c>
      <c r="F70">
        <v>41826</v>
      </c>
      <c r="G70">
        <v>0</v>
      </c>
      <c r="H70">
        <v>0</v>
      </c>
      <c r="I70">
        <v>0</v>
      </c>
      <c r="J70">
        <v>0</v>
      </c>
      <c r="K70">
        <v>33214</v>
      </c>
      <c r="L70">
        <v>778</v>
      </c>
      <c r="M70">
        <v>0</v>
      </c>
    </row>
    <row r="71" spans="1:13" ht="12.75">
      <c r="A71" s="2" t="s">
        <v>391</v>
      </c>
      <c r="B71">
        <v>0</v>
      </c>
      <c r="C71">
        <v>0</v>
      </c>
      <c r="D71">
        <v>0</v>
      </c>
      <c r="E71">
        <v>0</v>
      </c>
      <c r="F71">
        <v>5916</v>
      </c>
      <c r="G71">
        <v>0</v>
      </c>
      <c r="H71">
        <v>0</v>
      </c>
      <c r="I71">
        <v>0</v>
      </c>
      <c r="J71">
        <v>0</v>
      </c>
      <c r="K71">
        <v>3878</v>
      </c>
      <c r="L71">
        <v>11</v>
      </c>
      <c r="M71">
        <v>0</v>
      </c>
    </row>
    <row r="72" spans="1:13" ht="12.75">
      <c r="A72" s="2" t="s">
        <v>392</v>
      </c>
      <c r="B72">
        <v>0</v>
      </c>
      <c r="C72">
        <v>0</v>
      </c>
      <c r="D72">
        <v>0</v>
      </c>
      <c r="E72">
        <v>0</v>
      </c>
      <c r="F72">
        <v>21335</v>
      </c>
      <c r="G72">
        <v>0</v>
      </c>
      <c r="H72">
        <v>0</v>
      </c>
      <c r="I72">
        <v>0</v>
      </c>
      <c r="J72">
        <v>0</v>
      </c>
      <c r="K72">
        <v>15728</v>
      </c>
      <c r="L72">
        <v>815</v>
      </c>
      <c r="M72">
        <v>0</v>
      </c>
    </row>
    <row r="73" spans="1:13" ht="12.75">
      <c r="A73" s="2" t="s">
        <v>413</v>
      </c>
      <c r="B73" s="2">
        <f>SUM(B42:B72)</f>
        <v>4</v>
      </c>
      <c r="C73" s="2">
        <f>SUM(C42:C72)</f>
        <v>4</v>
      </c>
      <c r="D73" s="2">
        <f>SUM(D42:D72)</f>
        <v>4</v>
      </c>
      <c r="E73" s="2">
        <f>SUM(E42:E72)</f>
        <v>4</v>
      </c>
      <c r="F73" s="2">
        <f>SUM(F42:F72)</f>
        <v>4</v>
      </c>
      <c r="G73" s="2">
        <f>SUM(G42:G72)</f>
        <v>4</v>
      </c>
      <c r="H73" s="2">
        <f>SUM(H42:H72)</f>
        <v>4</v>
      </c>
      <c r="I73" s="2">
        <f>SUM(I42:I72)</f>
        <v>4</v>
      </c>
      <c r="J73" s="2">
        <f>SUM(J42:J72)</f>
        <v>4</v>
      </c>
      <c r="K73" s="2">
        <f>SUM(K42:K72)</f>
        <v>4</v>
      </c>
      <c r="L73" s="2">
        <f>SUM(L42:L72)</f>
        <v>4</v>
      </c>
      <c r="M73" s="2">
        <f>SUM(M42:M72)</f>
        <v>4</v>
      </c>
    </row>
    <row r="76" ht="12.75">
      <c r="A76" s="2" t="s">
        <v>574</v>
      </c>
    </row>
    <row r="77" spans="1:2" ht="12.75">
      <c r="A77" s="2" t="s">
        <v>363</v>
      </c>
      <c r="B77" s="2">
        <f>SUM(B7:K7,SUM(B45:M45))</f>
        <v>4</v>
      </c>
    </row>
    <row r="78" spans="1:2" ht="12.75">
      <c r="A78" s="2" t="s">
        <v>364</v>
      </c>
      <c r="B78" s="2">
        <f>SUM(B8:K8,SUM(B46:M46))</f>
        <v>4</v>
      </c>
    </row>
    <row r="79" spans="1:2" ht="12.75">
      <c r="A79" s="2" t="s">
        <v>365</v>
      </c>
      <c r="B79" s="2">
        <f>SUM(B9:K9,SUM(B47:M47))</f>
        <v>4</v>
      </c>
    </row>
    <row r="80" spans="1:2" ht="12.75">
      <c r="A80" s="2" t="s">
        <v>366</v>
      </c>
      <c r="B80" s="2">
        <f>SUM(B10:K10,SUM(B48:M48))</f>
        <v>4</v>
      </c>
    </row>
    <row r="81" spans="1:2" ht="12.75">
      <c r="A81" s="2" t="s">
        <v>367</v>
      </c>
      <c r="B81" s="2">
        <f>SUM(B11:K11,SUM(B49:M49))</f>
        <v>4</v>
      </c>
    </row>
    <row r="82" spans="1:2" ht="12.75">
      <c r="A82" s="2" t="s">
        <v>368</v>
      </c>
      <c r="B82" s="2">
        <f>SUM(B12:K12,SUM(B50:M50))</f>
        <v>4</v>
      </c>
    </row>
    <row r="83" spans="1:2" ht="12.75">
      <c r="A83" s="2" t="s">
        <v>369</v>
      </c>
      <c r="B83" s="2">
        <f>SUM(B13:K13,SUM(B51:M51))</f>
        <v>4</v>
      </c>
    </row>
    <row r="84" spans="1:2" ht="12.75">
      <c r="A84" s="2" t="s">
        <v>370</v>
      </c>
      <c r="B84" s="2">
        <f>SUM(B14:K14,SUM(B52:M52))</f>
        <v>4</v>
      </c>
    </row>
    <row r="85" spans="1:2" ht="12.75">
      <c r="A85" s="2" t="s">
        <v>371</v>
      </c>
      <c r="B85" s="2">
        <f>SUM(B15:K15,SUM(B53:M53))</f>
        <v>4</v>
      </c>
    </row>
    <row r="86" spans="1:2" ht="12.75">
      <c r="A86" s="2" t="s">
        <v>372</v>
      </c>
      <c r="B86" s="2">
        <f>SUM(B16:K16,SUM(B54:M54))</f>
        <v>4</v>
      </c>
    </row>
    <row r="87" spans="1:2" ht="12.75">
      <c r="A87" s="2" t="s">
        <v>373</v>
      </c>
      <c r="B87" s="2">
        <f>SUM(B17:K17,SUM(B55:M55))</f>
        <v>4</v>
      </c>
    </row>
    <row r="88" spans="1:2" ht="12.75">
      <c r="A88" s="2" t="s">
        <v>374</v>
      </c>
      <c r="B88" s="2">
        <f>SUM(B18:K18,SUM(B56:M56))</f>
        <v>4</v>
      </c>
    </row>
    <row r="89" spans="1:2" ht="12.75">
      <c r="A89" s="2" t="s">
        <v>375</v>
      </c>
      <c r="B89" s="2">
        <f>SUM(B19:K19,SUM(B57:M57))</f>
        <v>4</v>
      </c>
    </row>
    <row r="90" spans="1:2" ht="12.75">
      <c r="A90" s="2" t="s">
        <v>376</v>
      </c>
      <c r="B90" s="2">
        <f>SUM(B20:K20,SUM(B58:M58))</f>
        <v>4</v>
      </c>
    </row>
    <row r="91" spans="1:2" ht="12.75">
      <c r="A91" s="2" t="s">
        <v>377</v>
      </c>
      <c r="B91" s="2">
        <f>SUM(B21:K21,SUM(B59:M59))</f>
        <v>4</v>
      </c>
    </row>
    <row r="92" spans="1:2" ht="12.75">
      <c r="A92" s="2" t="s">
        <v>378</v>
      </c>
      <c r="B92" s="2">
        <f>SUM(B22:K22,SUM(B60:M60))</f>
        <v>4</v>
      </c>
    </row>
    <row r="93" spans="1:2" ht="12.75">
      <c r="A93" s="2" t="s">
        <v>379</v>
      </c>
      <c r="B93" s="2">
        <f>SUM(B23:K23)</f>
        <v>4</v>
      </c>
    </row>
    <row r="94" spans="1:2" ht="12.75">
      <c r="A94" s="2" t="s">
        <v>477</v>
      </c>
      <c r="B94" s="2">
        <f>SUM(B24:K24)</f>
        <v>4</v>
      </c>
    </row>
    <row r="95" spans="1:2" ht="12.75">
      <c r="A95" s="2" t="s">
        <v>380</v>
      </c>
      <c r="B95" s="2">
        <f>SUM(B25:K25,SUM(B61:M61))</f>
        <v>4</v>
      </c>
    </row>
    <row r="96" spans="1:2" ht="12.75">
      <c r="A96" s="2" t="s">
        <v>381</v>
      </c>
      <c r="B96" s="2">
        <f>SUM(B26:K26,SUM(B62:M62))</f>
        <v>4</v>
      </c>
    </row>
    <row r="97" spans="1:2" ht="12.75">
      <c r="A97" s="2" t="s">
        <v>382</v>
      </c>
      <c r="B97" s="2">
        <f>SUM(B27:K27,SUM(B63:M63))</f>
        <v>4</v>
      </c>
    </row>
    <row r="98" spans="1:2" ht="12.75">
      <c r="A98" s="2" t="s">
        <v>383</v>
      </c>
      <c r="B98" s="2">
        <f>SUM(B28:K28,SUM(B64:M64))</f>
        <v>4</v>
      </c>
    </row>
    <row r="99" spans="1:2" ht="12.75">
      <c r="A99" s="2" t="s">
        <v>384</v>
      </c>
      <c r="B99" s="2">
        <f>SUM(B29:K29,SUM(B65:M65))</f>
        <v>4</v>
      </c>
    </row>
    <row r="100" spans="1:2" ht="12.75">
      <c r="A100" s="2" t="s">
        <v>385</v>
      </c>
      <c r="B100" s="2">
        <f>SUM(B30:K30,SUM(B66:M66))</f>
        <v>4</v>
      </c>
    </row>
    <row r="101" spans="1:2" ht="12.75">
      <c r="A101" s="2" t="s">
        <v>386</v>
      </c>
      <c r="B101" s="2">
        <f>SUM(B31:K31,SUM(B67:M67))</f>
        <v>4</v>
      </c>
    </row>
    <row r="102" spans="1:2" ht="12.75">
      <c r="A102" s="2" t="s">
        <v>387</v>
      </c>
      <c r="B102" s="2">
        <f>SUM(B32:K32)</f>
        <v>4</v>
      </c>
    </row>
    <row r="103" spans="1:2" ht="12.75">
      <c r="A103" s="2" t="s">
        <v>388</v>
      </c>
      <c r="B103" s="2">
        <f>SUM(B33:K33,SUM(B68:M68))</f>
        <v>4</v>
      </c>
    </row>
    <row r="104" spans="1:2" ht="12.75">
      <c r="A104" s="2" t="s">
        <v>389</v>
      </c>
      <c r="B104" s="2">
        <f>SUM(B34:K34,SUM(B69:M69))</f>
        <v>4</v>
      </c>
    </row>
    <row r="105" spans="1:2" ht="12.75">
      <c r="A105" s="2" t="s">
        <v>390</v>
      </c>
      <c r="B105" s="2">
        <f>SUM(B35:K35,SUM(B70:M70))</f>
        <v>4</v>
      </c>
    </row>
    <row r="106" spans="1:2" ht="12.75">
      <c r="A106" s="2" t="s">
        <v>391</v>
      </c>
      <c r="B106" s="2">
        <f>SUM(B36:K36,SUM(B71:M71))</f>
        <v>4</v>
      </c>
    </row>
    <row r="107" spans="1:2" ht="12.75">
      <c r="A107" s="2" t="s">
        <v>392</v>
      </c>
      <c r="B107" s="2">
        <f>SUM(B37:K37,SUM(B72:M72))</f>
        <v>4</v>
      </c>
    </row>
    <row r="108" spans="1:2" ht="12.75">
      <c r="A108" s="2" t="s">
        <v>360</v>
      </c>
      <c r="B108" s="2">
        <f>SUM(B42:M42)</f>
        <v>4</v>
      </c>
    </row>
    <row r="109" spans="1:2" ht="12.75">
      <c r="A109" s="2" t="s">
        <v>361</v>
      </c>
      <c r="B109" s="2">
        <f>SUM(B43:M43)</f>
        <v>4</v>
      </c>
    </row>
    <row r="110" spans="1:2" ht="12.75">
      <c r="A110" s="2" t="s">
        <v>362</v>
      </c>
      <c r="B110" s="2">
        <f>SUM(B44:M44)</f>
        <v>4</v>
      </c>
    </row>
    <row r="111" spans="1:2" ht="12.75">
      <c r="A111" s="2" t="s">
        <v>413</v>
      </c>
      <c r="B111" s="2">
        <f>SUM(B77:B110)</f>
        <v>4</v>
      </c>
    </row>
  </sheetData>
  <printOptions/>
  <pageMargins left="0.75" right="0.75" top="1" bottom="1" header="0.5" footer="0.5"/>
  <pageSetup fitToHeight="0" fitToWidth="0" horizontalDpi="300" verticalDpi="300" orientation="portrait" paperSize="9"/>
</worksheet>
</file>

<file path=xl/worksheets/sheet26.xml><?xml version="1.0" encoding="utf-8"?>
<worksheet xmlns="http://schemas.openxmlformats.org/spreadsheetml/2006/main" xmlns:r="http://schemas.openxmlformats.org/officeDocument/2006/relationships">
  <dimension ref="A1:B24"/>
  <sheetViews>
    <sheetView workbookViewId="0" topLeftCell="A1">
      <selection activeCell="A1" sqref="A1"/>
    </sheetView>
  </sheetViews>
  <sheetFormatPr defaultColWidth="9.140625" defaultRowHeight="12.75"/>
  <sheetData>
    <row r="1" ht="12.75">
      <c r="A1" s="1" t="s">
        <v>576</v>
      </c>
    </row>
    <row r="5" spans="1:2" ht="12.75">
      <c r="A5" s="2" t="s">
        <v>577</v>
      </c>
      <c r="B5" s="2" t="s">
        <v>548</v>
      </c>
    </row>
    <row r="6" spans="1:2" ht="12.75">
      <c r="A6" t="s">
        <v>578</v>
      </c>
      <c r="B6" s="3">
        <v>48333</v>
      </c>
    </row>
    <row r="7" spans="1:2" ht="12.75">
      <c r="A7" t="s">
        <v>579</v>
      </c>
      <c r="B7" s="3">
        <v>131256</v>
      </c>
    </row>
    <row r="8" spans="1:2" ht="12.75">
      <c r="A8" t="s">
        <v>580</v>
      </c>
      <c r="B8" s="3">
        <v>33206</v>
      </c>
    </row>
    <row r="9" spans="1:2" ht="12.75">
      <c r="A9" t="s">
        <v>581</v>
      </c>
      <c r="B9" s="3">
        <v>89326</v>
      </c>
    </row>
    <row r="10" spans="1:2" ht="12.75">
      <c r="A10" t="s">
        <v>582</v>
      </c>
      <c r="B10" s="3">
        <v>86390</v>
      </c>
    </row>
    <row r="11" spans="1:2" ht="12.75">
      <c r="A11" t="s">
        <v>583</v>
      </c>
      <c r="B11" s="3">
        <v>108746</v>
      </c>
    </row>
    <row r="12" spans="1:2" ht="12.75">
      <c r="A12" t="s">
        <v>584</v>
      </c>
      <c r="B12" s="3">
        <v>90648</v>
      </c>
    </row>
    <row r="13" spans="1:2" ht="12.75">
      <c r="A13" t="s">
        <v>585</v>
      </c>
      <c r="B13" s="3">
        <v>75590</v>
      </c>
    </row>
    <row r="14" spans="1:2" ht="12.75">
      <c r="A14" t="s">
        <v>586</v>
      </c>
      <c r="B14" s="3">
        <v>81719</v>
      </c>
    </row>
    <row r="15" spans="1:2" ht="12.75">
      <c r="A15" t="s">
        <v>587</v>
      </c>
      <c r="B15" s="3">
        <v>52582</v>
      </c>
    </row>
    <row r="16" spans="1:2" ht="12.75">
      <c r="A16" t="s">
        <v>588</v>
      </c>
      <c r="B16" s="3">
        <v>3410001</v>
      </c>
    </row>
    <row r="17" spans="1:2" ht="12.75">
      <c r="A17" t="s">
        <v>589</v>
      </c>
      <c r="B17" s="3">
        <v>1066724</v>
      </c>
    </row>
    <row r="18" spans="1:2" ht="12.75">
      <c r="A18" t="s">
        <v>590</v>
      </c>
      <c r="B18" s="3">
        <v>554667</v>
      </c>
    </row>
    <row r="19" spans="1:2" ht="12.75">
      <c r="A19" t="s">
        <v>591</v>
      </c>
      <c r="B19" s="3">
        <v>340336</v>
      </c>
    </row>
    <row r="20" spans="1:2" ht="12.75">
      <c r="A20" t="s">
        <v>592</v>
      </c>
      <c r="B20" s="3">
        <v>204185</v>
      </c>
    </row>
    <row r="21" spans="1:2" ht="12.75">
      <c r="A21" t="s">
        <v>593</v>
      </c>
      <c r="B21" s="3">
        <v>98041</v>
      </c>
    </row>
    <row r="23" spans="1:2" ht="12.75">
      <c r="A23" s="2" t="s">
        <v>357</v>
      </c>
      <c r="B23" s="5">
        <v>5186626</v>
      </c>
    </row>
    <row r="24" spans="1:2" ht="12.75">
      <c r="A24" t="s">
        <v>594</v>
      </c>
      <c r="B24" s="3" t="s">
        <v>595</v>
      </c>
    </row>
  </sheetData>
  <printOptions/>
  <pageMargins left="0.75" right="0.75" top="1" bottom="1" header="0.5" footer="0.5"/>
  <pageSetup fitToHeight="0" fitToWidth="0" horizontalDpi="300" verticalDpi="300" orientation="portrait" paperSize="9"/>
</worksheet>
</file>

<file path=xl/worksheets/sheet27.xml><?xml version="1.0" encoding="utf-8"?>
<worksheet xmlns="http://schemas.openxmlformats.org/spreadsheetml/2006/main" xmlns:r="http://schemas.openxmlformats.org/officeDocument/2006/relationships">
  <dimension ref="A1:C100"/>
  <sheetViews>
    <sheetView workbookViewId="0" topLeftCell="A1">
      <selection activeCell="A1" sqref="A1"/>
    </sheetView>
  </sheetViews>
  <sheetFormatPr defaultColWidth="9.140625" defaultRowHeight="12.75"/>
  <sheetData>
    <row r="1" ht="12.75">
      <c r="A1" s="1" t="s">
        <v>596</v>
      </c>
    </row>
    <row r="5" ht="12.75">
      <c r="A5" s="2" t="s">
        <v>597</v>
      </c>
    </row>
    <row r="6" spans="1:2" ht="12.75">
      <c r="A6" s="2" t="s">
        <v>577</v>
      </c>
      <c r="B6" s="2" t="s">
        <v>598</v>
      </c>
    </row>
    <row r="7" spans="2:3" ht="12.75">
      <c r="B7" t="s">
        <v>599</v>
      </c>
      <c r="C7" t="s">
        <v>600</v>
      </c>
    </row>
    <row r="8" spans="1:3" ht="12.75">
      <c r="A8" s="8" t="s">
        <v>601</v>
      </c>
      <c r="B8" s="8" t="s">
        <v>11</v>
      </c>
      <c r="C8" s="8" t="s">
        <v>11</v>
      </c>
    </row>
    <row r="9" spans="1:3" ht="12.75">
      <c r="A9" s="2" t="s">
        <v>602</v>
      </c>
      <c r="B9" s="2" t="s">
        <v>11</v>
      </c>
      <c r="C9" s="2" t="s">
        <v>11</v>
      </c>
    </row>
    <row r="10" spans="1:3" ht="12.75">
      <c r="A10" t="s">
        <v>603</v>
      </c>
      <c r="B10" s="3">
        <v>589800</v>
      </c>
      <c r="C10" s="3">
        <v>0</v>
      </c>
    </row>
    <row r="11" spans="1:3" ht="12.75">
      <c r="A11" t="s">
        <v>604</v>
      </c>
      <c r="B11" s="3">
        <v>8538</v>
      </c>
      <c r="C11" s="3">
        <v>0</v>
      </c>
    </row>
    <row r="12" spans="1:3" ht="12.75">
      <c r="A12" t="s">
        <v>605</v>
      </c>
      <c r="B12" s="3">
        <v>25960</v>
      </c>
      <c r="C12" s="3">
        <v>0</v>
      </c>
    </row>
    <row r="13" spans="1:3" ht="12.75">
      <c r="A13" t="s">
        <v>606</v>
      </c>
      <c r="B13" s="3">
        <v>-27543</v>
      </c>
      <c r="C13" s="3">
        <v>0</v>
      </c>
    </row>
    <row r="14" spans="1:3" ht="12.75">
      <c r="A14" t="s">
        <v>607</v>
      </c>
      <c r="B14" s="3" t="s">
        <v>608</v>
      </c>
      <c r="C14" s="3" t="s">
        <v>210</v>
      </c>
    </row>
    <row r="15" spans="1:3" ht="12.75">
      <c r="A15" s="8" t="s">
        <v>609</v>
      </c>
      <c r="B15" s="8" t="s">
        <v>11</v>
      </c>
      <c r="C15" s="8" t="s">
        <v>11</v>
      </c>
    </row>
    <row r="16" spans="1:3" ht="12.75">
      <c r="A16" s="2" t="s">
        <v>602</v>
      </c>
      <c r="B16" s="2" t="s">
        <v>11</v>
      </c>
      <c r="C16" s="2" t="s">
        <v>11</v>
      </c>
    </row>
    <row r="17" spans="1:3" ht="12.75">
      <c r="A17" t="s">
        <v>610</v>
      </c>
      <c r="B17" s="3">
        <v>112640</v>
      </c>
      <c r="C17" s="3">
        <v>0</v>
      </c>
    </row>
    <row r="18" spans="1:3" ht="12.75">
      <c r="A18" t="s">
        <v>606</v>
      </c>
      <c r="B18" s="3">
        <v>-4969</v>
      </c>
      <c r="C18" s="3">
        <v>0</v>
      </c>
    </row>
    <row r="19" spans="1:3" ht="12.75">
      <c r="A19" t="s">
        <v>611</v>
      </c>
      <c r="B19" s="3" t="s">
        <v>612</v>
      </c>
      <c r="C19" s="3" t="s">
        <v>210</v>
      </c>
    </row>
    <row r="20" spans="1:3" ht="12.75">
      <c r="A20" s="8" t="s">
        <v>613</v>
      </c>
      <c r="B20" s="8" t="s">
        <v>11</v>
      </c>
      <c r="C20" s="8" t="s">
        <v>11</v>
      </c>
    </row>
    <row r="21" spans="1:3" ht="12.75">
      <c r="A21" s="2" t="s">
        <v>602</v>
      </c>
      <c r="B21" s="2" t="s">
        <v>11</v>
      </c>
      <c r="C21" s="2" t="s">
        <v>11</v>
      </c>
    </row>
    <row r="22" spans="1:3" ht="12.75">
      <c r="A22" t="s">
        <v>614</v>
      </c>
      <c r="B22" s="3">
        <v>381439</v>
      </c>
      <c r="C22" s="3">
        <v>0</v>
      </c>
    </row>
    <row r="23" spans="1:3" ht="12.75">
      <c r="A23" t="s">
        <v>615</v>
      </c>
      <c r="B23" s="3">
        <v>4352</v>
      </c>
      <c r="C23" s="3">
        <v>0</v>
      </c>
    </row>
    <row r="24" spans="1:3" ht="12.75">
      <c r="A24" t="s">
        <v>606</v>
      </c>
      <c r="B24" s="3">
        <v>-17699</v>
      </c>
      <c r="C24" s="3">
        <v>0</v>
      </c>
    </row>
    <row r="25" spans="1:3" ht="12.75">
      <c r="A25" t="s">
        <v>616</v>
      </c>
      <c r="B25" s="3" t="s">
        <v>617</v>
      </c>
      <c r="C25" s="3" t="s">
        <v>210</v>
      </c>
    </row>
    <row r="26" spans="1:3" ht="12.75">
      <c r="A26" s="2" t="s">
        <v>618</v>
      </c>
      <c r="B26" s="2" t="s">
        <v>11</v>
      </c>
      <c r="C26" s="2" t="s">
        <v>11</v>
      </c>
    </row>
    <row r="27" spans="1:3" ht="12.75">
      <c r="A27" t="s">
        <v>619</v>
      </c>
      <c r="B27" s="3">
        <v>265</v>
      </c>
      <c r="C27" s="3">
        <v>0</v>
      </c>
    </row>
    <row r="28" spans="1:3" ht="12.75">
      <c r="A28" t="s">
        <v>620</v>
      </c>
      <c r="B28" s="3">
        <v>15395</v>
      </c>
      <c r="C28" s="3">
        <v>0</v>
      </c>
    </row>
    <row r="29" spans="1:3" ht="12.75">
      <c r="A29" t="s">
        <v>621</v>
      </c>
      <c r="B29" s="3">
        <v>42658</v>
      </c>
      <c r="C29" s="3">
        <v>0</v>
      </c>
    </row>
    <row r="30" spans="1:3" ht="12.75">
      <c r="A30" t="s">
        <v>622</v>
      </c>
      <c r="B30" s="3" t="s">
        <v>623</v>
      </c>
      <c r="C30" s="3" t="s">
        <v>210</v>
      </c>
    </row>
    <row r="31" spans="1:3" ht="12.75">
      <c r="A31" s="8" t="s">
        <v>601</v>
      </c>
      <c r="B31" s="8" t="s">
        <v>11</v>
      </c>
      <c r="C31" s="8" t="s">
        <v>11</v>
      </c>
    </row>
    <row r="32" spans="1:3" ht="12.75">
      <c r="A32" s="2" t="s">
        <v>624</v>
      </c>
      <c r="B32" s="2" t="s">
        <v>11</v>
      </c>
      <c r="C32" s="2" t="s">
        <v>11</v>
      </c>
    </row>
    <row r="33" spans="1:3" ht="12.75">
      <c r="A33" t="s">
        <v>625</v>
      </c>
      <c r="B33" s="3">
        <v>0</v>
      </c>
      <c r="C33" s="3">
        <v>254602</v>
      </c>
    </row>
    <row r="34" spans="1:3" ht="12.75">
      <c r="A34" t="s">
        <v>626</v>
      </c>
      <c r="B34" s="3">
        <v>0</v>
      </c>
      <c r="C34" s="3">
        <v>238150</v>
      </c>
    </row>
    <row r="35" spans="1:3" ht="12.75">
      <c r="A35" t="s">
        <v>627</v>
      </c>
      <c r="B35" s="3">
        <v>0</v>
      </c>
      <c r="C35" s="3">
        <v>1070</v>
      </c>
    </row>
    <row r="36" spans="1:3" ht="12.75">
      <c r="A36" t="s">
        <v>628</v>
      </c>
      <c r="B36" s="3">
        <v>0</v>
      </c>
      <c r="C36" s="3">
        <v>46311</v>
      </c>
    </row>
    <row r="37" spans="1:3" ht="12.75">
      <c r="A37" t="s">
        <v>629</v>
      </c>
      <c r="B37" s="3">
        <v>0</v>
      </c>
      <c r="C37" s="3">
        <v>56622</v>
      </c>
    </row>
    <row r="38" spans="1:3" ht="12.75">
      <c r="A38" t="s">
        <v>630</v>
      </c>
      <c r="B38" s="3" t="s">
        <v>210</v>
      </c>
      <c r="C38" s="3" t="s">
        <v>608</v>
      </c>
    </row>
    <row r="39" spans="1:3" ht="12.75">
      <c r="A39" s="8" t="s">
        <v>609</v>
      </c>
      <c r="B39" s="8" t="s">
        <v>11</v>
      </c>
      <c r="C39" s="8" t="s">
        <v>11</v>
      </c>
    </row>
    <row r="40" spans="1:3" ht="12.75">
      <c r="A40" s="2" t="s">
        <v>624</v>
      </c>
      <c r="B40" s="2" t="s">
        <v>11</v>
      </c>
      <c r="C40" s="2" t="s">
        <v>11</v>
      </c>
    </row>
    <row r="41" spans="1:3" ht="12.75">
      <c r="A41" t="s">
        <v>573</v>
      </c>
      <c r="B41" s="3">
        <v>0</v>
      </c>
      <c r="C41" s="3">
        <v>880</v>
      </c>
    </row>
    <row r="42" spans="1:3" ht="12.75">
      <c r="A42" t="s">
        <v>631</v>
      </c>
      <c r="B42" s="3">
        <v>0</v>
      </c>
      <c r="C42" s="3">
        <v>106791</v>
      </c>
    </row>
    <row r="43" spans="1:3" ht="12.75">
      <c r="A43" t="s">
        <v>632</v>
      </c>
      <c r="B43" s="3" t="s">
        <v>210</v>
      </c>
      <c r="C43" s="3" t="s">
        <v>612</v>
      </c>
    </row>
    <row r="44" spans="1:3" ht="12.75">
      <c r="A44" s="8" t="s">
        <v>613</v>
      </c>
      <c r="B44" s="8" t="s">
        <v>11</v>
      </c>
      <c r="C44" s="8" t="s">
        <v>11</v>
      </c>
    </row>
    <row r="45" spans="1:3" ht="12.75">
      <c r="A45" s="2" t="s">
        <v>624</v>
      </c>
      <c r="B45" s="2" t="s">
        <v>11</v>
      </c>
      <c r="C45" s="2" t="s">
        <v>11</v>
      </c>
    </row>
    <row r="46" spans="1:3" ht="12.75">
      <c r="A46" t="s">
        <v>556</v>
      </c>
      <c r="B46" s="3">
        <v>0</v>
      </c>
      <c r="C46" s="3">
        <v>222799</v>
      </c>
    </row>
    <row r="47" spans="1:3" ht="12.75">
      <c r="A47" t="s">
        <v>633</v>
      </c>
      <c r="B47" s="3">
        <v>0</v>
      </c>
      <c r="C47" s="3">
        <v>15395</v>
      </c>
    </row>
    <row r="48" spans="1:3" ht="12.75">
      <c r="A48" t="s">
        <v>634</v>
      </c>
      <c r="B48" s="3" t="s">
        <v>210</v>
      </c>
      <c r="C48" s="3" t="s">
        <v>635</v>
      </c>
    </row>
    <row r="49" spans="1:3" ht="12.75">
      <c r="A49" s="2" t="s">
        <v>636</v>
      </c>
      <c r="B49" s="2" t="s">
        <v>11</v>
      </c>
      <c r="C49" s="2" t="s">
        <v>11</v>
      </c>
    </row>
    <row r="50" spans="1:3" ht="12.75">
      <c r="A50" t="s">
        <v>637</v>
      </c>
      <c r="B50" s="3">
        <v>0</v>
      </c>
      <c r="C50" s="3">
        <v>188216</v>
      </c>
    </row>
    <row r="51" spans="1:3" ht="12.75">
      <c r="A51" t="s">
        <v>638</v>
      </c>
      <c r="B51" s="3" t="s">
        <v>210</v>
      </c>
      <c r="C51" s="3" t="s">
        <v>639</v>
      </c>
    </row>
    <row r="52" spans="1:3" ht="12.75">
      <c r="A52" s="2" t="s">
        <v>413</v>
      </c>
      <c r="B52" s="5">
        <f>SUM(B8:B51)</f>
        <v>4</v>
      </c>
      <c r="C52" s="5">
        <f>SUM(C8:C51)</f>
        <v>4</v>
      </c>
    </row>
    <row r="55" ht="12.75">
      <c r="A55" s="2" t="s">
        <v>640</v>
      </c>
    </row>
    <row r="56" spans="1:2" ht="12.75">
      <c r="A56" s="2" t="s">
        <v>577</v>
      </c>
      <c r="B56" s="2" t="s">
        <v>598</v>
      </c>
    </row>
    <row r="57" spans="2:3" ht="12.75">
      <c r="B57" t="s">
        <v>599</v>
      </c>
      <c r="C57" t="s">
        <v>600</v>
      </c>
    </row>
    <row r="58" spans="1:3" ht="12.75">
      <c r="A58" s="8" t="s">
        <v>641</v>
      </c>
      <c r="B58" s="8" t="s">
        <v>11</v>
      </c>
      <c r="C58" s="8" t="s">
        <v>11</v>
      </c>
    </row>
    <row r="59" spans="1:3" ht="12.75">
      <c r="A59" s="2" t="s">
        <v>602</v>
      </c>
      <c r="B59" s="2" t="s">
        <v>11</v>
      </c>
      <c r="C59" s="2" t="s">
        <v>11</v>
      </c>
    </row>
    <row r="60" spans="1:3" ht="12.75">
      <c r="A60" t="s">
        <v>610</v>
      </c>
      <c r="B60" s="3">
        <v>1219850</v>
      </c>
      <c r="C60" s="3">
        <v>0</v>
      </c>
    </row>
    <row r="61" spans="1:3" ht="12.75">
      <c r="A61" t="s">
        <v>642</v>
      </c>
      <c r="B61" s="3">
        <v>80777</v>
      </c>
      <c r="C61" s="3">
        <v>0</v>
      </c>
    </row>
    <row r="62" spans="1:3" ht="12.75">
      <c r="A62" t="s">
        <v>643</v>
      </c>
      <c r="B62" s="3" t="s">
        <v>644</v>
      </c>
      <c r="C62" s="3" t="s">
        <v>210</v>
      </c>
    </row>
    <row r="63" spans="1:3" ht="12.75">
      <c r="A63" s="8" t="s">
        <v>645</v>
      </c>
      <c r="B63" s="8" t="s">
        <v>11</v>
      </c>
      <c r="C63" s="8" t="s">
        <v>11</v>
      </c>
    </row>
    <row r="64" spans="1:3" ht="12.75">
      <c r="A64" s="2" t="s">
        <v>602</v>
      </c>
      <c r="B64" s="2" t="s">
        <v>11</v>
      </c>
      <c r="C64" s="2" t="s">
        <v>11</v>
      </c>
    </row>
    <row r="65" spans="1:3" ht="12.75">
      <c r="A65" t="s">
        <v>646</v>
      </c>
      <c r="B65" s="3">
        <v>200269</v>
      </c>
      <c r="C65" s="3">
        <v>0</v>
      </c>
    </row>
    <row r="66" spans="1:3" ht="12.75">
      <c r="A66" t="s">
        <v>647</v>
      </c>
      <c r="B66" s="3">
        <v>27000</v>
      </c>
      <c r="C66" s="3">
        <v>0</v>
      </c>
    </row>
    <row r="67" spans="1:3" ht="12.75">
      <c r="A67" t="s">
        <v>648</v>
      </c>
      <c r="B67" s="3">
        <v>70000</v>
      </c>
      <c r="C67" s="3">
        <v>0</v>
      </c>
    </row>
    <row r="68" spans="1:3" ht="12.75">
      <c r="A68" t="s">
        <v>649</v>
      </c>
      <c r="B68" s="3">
        <v>-79099</v>
      </c>
      <c r="C68" s="3">
        <v>0</v>
      </c>
    </row>
    <row r="69" spans="1:3" ht="12.75">
      <c r="A69" t="s">
        <v>611</v>
      </c>
      <c r="B69" s="3" t="s">
        <v>650</v>
      </c>
      <c r="C69" s="3" t="s">
        <v>210</v>
      </c>
    </row>
    <row r="70" spans="1:3" ht="12.75">
      <c r="A70" s="8" t="s">
        <v>651</v>
      </c>
      <c r="B70" s="8" t="s">
        <v>11</v>
      </c>
      <c r="C70" s="8" t="s">
        <v>11</v>
      </c>
    </row>
    <row r="71" spans="1:3" ht="12.75">
      <c r="A71" s="2" t="s">
        <v>602</v>
      </c>
      <c r="B71" s="2" t="s">
        <v>11</v>
      </c>
      <c r="C71" s="2" t="s">
        <v>11</v>
      </c>
    </row>
    <row r="72" spans="1:3" ht="12.75">
      <c r="A72" t="s">
        <v>603</v>
      </c>
      <c r="B72" s="3">
        <v>1151222</v>
      </c>
      <c r="C72" s="3">
        <v>0</v>
      </c>
    </row>
    <row r="73" spans="1:3" ht="12.75">
      <c r="A73" t="s">
        <v>649</v>
      </c>
      <c r="B73" s="3">
        <v>-70000</v>
      </c>
      <c r="C73" s="3">
        <v>0</v>
      </c>
    </row>
    <row r="74" spans="1:3" ht="12.75">
      <c r="A74" t="s">
        <v>652</v>
      </c>
      <c r="B74" s="3" t="s">
        <v>653</v>
      </c>
      <c r="C74" s="3" t="s">
        <v>210</v>
      </c>
    </row>
    <row r="75" spans="1:3" ht="12.75">
      <c r="A75" s="2" t="s">
        <v>618</v>
      </c>
      <c r="B75" s="2" t="s">
        <v>11</v>
      </c>
      <c r="C75" s="2" t="s">
        <v>11</v>
      </c>
    </row>
    <row r="76" spans="1:3" ht="12.75">
      <c r="A76" t="s">
        <v>619</v>
      </c>
      <c r="B76" s="3">
        <v>2630</v>
      </c>
      <c r="C76" s="3">
        <v>0</v>
      </c>
    </row>
    <row r="77" spans="1:3" ht="12.75">
      <c r="A77" t="s">
        <v>654</v>
      </c>
      <c r="B77" s="3">
        <v>55472</v>
      </c>
      <c r="C77" s="3">
        <v>0</v>
      </c>
    </row>
    <row r="78" spans="1:3" ht="12.75">
      <c r="A78" t="s">
        <v>621</v>
      </c>
      <c r="B78" s="3">
        <v>2786</v>
      </c>
      <c r="C78" s="3">
        <v>0</v>
      </c>
    </row>
    <row r="79" spans="1:3" ht="12.75">
      <c r="A79" t="s">
        <v>655</v>
      </c>
      <c r="B79" s="3" t="s">
        <v>656</v>
      </c>
      <c r="C79" s="3" t="s">
        <v>210</v>
      </c>
    </row>
    <row r="80" spans="1:3" ht="12.75">
      <c r="A80" s="8" t="s">
        <v>641</v>
      </c>
      <c r="B80" s="8" t="s">
        <v>11</v>
      </c>
      <c r="C80" s="8" t="s">
        <v>11</v>
      </c>
    </row>
    <row r="81" spans="1:3" ht="12.75">
      <c r="A81" s="2" t="s">
        <v>624</v>
      </c>
      <c r="B81" s="2" t="s">
        <v>11</v>
      </c>
      <c r="C81" s="2" t="s">
        <v>11</v>
      </c>
    </row>
    <row r="82" spans="1:3" ht="12.75">
      <c r="A82" t="s">
        <v>657</v>
      </c>
      <c r="B82" s="3">
        <v>0</v>
      </c>
      <c r="C82" s="3">
        <v>678086</v>
      </c>
    </row>
    <row r="83" spans="1:3" ht="12.75">
      <c r="A83" t="s">
        <v>658</v>
      </c>
      <c r="B83" s="3">
        <v>0</v>
      </c>
      <c r="C83" s="3">
        <v>165377</v>
      </c>
    </row>
    <row r="84" spans="1:3" ht="12.75">
      <c r="A84" t="s">
        <v>659</v>
      </c>
      <c r="B84" s="3">
        <v>0</v>
      </c>
      <c r="C84" s="3">
        <v>85399</v>
      </c>
    </row>
    <row r="85" spans="1:3" ht="12.75">
      <c r="A85" t="s">
        <v>660</v>
      </c>
      <c r="B85" s="3">
        <v>0</v>
      </c>
      <c r="C85" s="3">
        <v>371765</v>
      </c>
    </row>
    <row r="86" spans="1:3" ht="12.75">
      <c r="A86" t="s">
        <v>661</v>
      </c>
      <c r="B86" s="3" t="s">
        <v>210</v>
      </c>
      <c r="C86" s="3" t="s">
        <v>644</v>
      </c>
    </row>
    <row r="87" spans="1:3" ht="12.75">
      <c r="A87" s="8" t="s">
        <v>645</v>
      </c>
      <c r="B87" s="8" t="s">
        <v>11</v>
      </c>
      <c r="C87" s="8" t="s">
        <v>11</v>
      </c>
    </row>
    <row r="88" spans="1:3" ht="12.75">
      <c r="A88" s="2" t="s">
        <v>624</v>
      </c>
      <c r="B88" s="2" t="s">
        <v>11</v>
      </c>
      <c r="C88" s="2" t="s">
        <v>11</v>
      </c>
    </row>
    <row r="89" spans="1:3" ht="12.75">
      <c r="A89" t="s">
        <v>573</v>
      </c>
      <c r="B89" s="3">
        <v>0</v>
      </c>
      <c r="C89" s="3">
        <v>58336</v>
      </c>
    </row>
    <row r="90" spans="1:3" ht="12.75">
      <c r="A90" t="s">
        <v>662</v>
      </c>
      <c r="B90" s="3">
        <v>0</v>
      </c>
      <c r="C90" s="3">
        <v>159834</v>
      </c>
    </row>
    <row r="91" spans="1:3" ht="12.75">
      <c r="A91" t="s">
        <v>632</v>
      </c>
      <c r="B91" s="3" t="s">
        <v>210</v>
      </c>
      <c r="C91" s="3" t="s">
        <v>650</v>
      </c>
    </row>
    <row r="92" spans="1:3" ht="12.75">
      <c r="A92" s="8" t="s">
        <v>651</v>
      </c>
      <c r="B92" s="8" t="s">
        <v>11</v>
      </c>
      <c r="C92" s="8" t="s">
        <v>11</v>
      </c>
    </row>
    <row r="93" spans="1:3" ht="12.75">
      <c r="A93" s="2" t="s">
        <v>624</v>
      </c>
      <c r="B93" s="2" t="s">
        <v>11</v>
      </c>
      <c r="C93" s="2" t="s">
        <v>11</v>
      </c>
    </row>
    <row r="94" spans="1:3" ht="12.75">
      <c r="A94" t="s">
        <v>663</v>
      </c>
      <c r="B94" s="3">
        <v>0</v>
      </c>
      <c r="C94" s="3">
        <v>694790</v>
      </c>
    </row>
    <row r="95" spans="1:3" ht="12.75">
      <c r="A95" t="s">
        <v>664</v>
      </c>
      <c r="B95" s="3">
        <v>0</v>
      </c>
      <c r="C95" s="3">
        <v>55472</v>
      </c>
    </row>
    <row r="96" spans="1:3" ht="12.75">
      <c r="A96" t="s">
        <v>665</v>
      </c>
      <c r="B96" s="3" t="s">
        <v>210</v>
      </c>
      <c r="C96" s="3" t="s">
        <v>666</v>
      </c>
    </row>
    <row r="97" spans="1:3" ht="12.75">
      <c r="A97" s="2" t="s">
        <v>636</v>
      </c>
      <c r="B97" s="2" t="s">
        <v>11</v>
      </c>
      <c r="C97" s="2" t="s">
        <v>11</v>
      </c>
    </row>
    <row r="98" spans="1:3" ht="12.75">
      <c r="A98" t="s">
        <v>667</v>
      </c>
      <c r="B98" s="3">
        <v>0</v>
      </c>
      <c r="C98" s="3">
        <v>391848</v>
      </c>
    </row>
    <row r="99" spans="1:3" ht="12.75">
      <c r="A99" t="s">
        <v>668</v>
      </c>
      <c r="B99" s="3" t="s">
        <v>210</v>
      </c>
      <c r="C99" s="3" t="s">
        <v>669</v>
      </c>
    </row>
    <row r="100" spans="1:3" ht="12.75">
      <c r="A100" s="2" t="s">
        <v>413</v>
      </c>
      <c r="B100" s="5">
        <f>SUM(B58:B99)</f>
        <v>4</v>
      </c>
      <c r="C100" s="5">
        <f>SUM(C58:C99)</f>
        <v>4</v>
      </c>
    </row>
  </sheetData>
  <printOptions/>
  <pageMargins left="0.75" right="0.75" top="1" bottom="1" header="0.5" footer="0.5"/>
  <pageSetup fitToHeight="0" fitToWidth="0" horizontalDpi="300" verticalDpi="300" orientation="portrait" paperSize="9"/>
</worksheet>
</file>

<file path=xl/worksheets/sheet28.xml><?xml version="1.0" encoding="utf-8"?>
<worksheet xmlns="http://schemas.openxmlformats.org/spreadsheetml/2006/main" xmlns:r="http://schemas.openxmlformats.org/officeDocument/2006/relationships">
  <dimension ref="A1:D35"/>
  <sheetViews>
    <sheetView workbookViewId="0" topLeftCell="A1">
      <selection activeCell="A1" sqref="A1"/>
    </sheetView>
  </sheetViews>
  <sheetFormatPr defaultColWidth="9.140625" defaultRowHeight="12.75"/>
  <sheetData>
    <row r="1" ht="12.75">
      <c r="A1" s="1" t="s">
        <v>670</v>
      </c>
    </row>
    <row r="5" spans="1:4" ht="12.75">
      <c r="A5" s="2" t="s">
        <v>671</v>
      </c>
      <c r="B5" s="2" t="s">
        <v>672</v>
      </c>
      <c r="C5" s="2" t="s">
        <v>673</v>
      </c>
      <c r="D5" s="2" t="s">
        <v>674</v>
      </c>
    </row>
    <row r="6" spans="1:4" ht="12.75">
      <c r="A6" t="s">
        <v>675</v>
      </c>
      <c r="B6" t="s">
        <v>676</v>
      </c>
      <c r="C6" t="s">
        <v>677</v>
      </c>
    </row>
    <row r="7" spans="1:2" ht="12.75">
      <c r="A7" t="s">
        <v>678</v>
      </c>
      <c r="B7" t="s">
        <v>679</v>
      </c>
    </row>
    <row r="8" spans="1:2" ht="12.75">
      <c r="A8" t="s">
        <v>680</v>
      </c>
      <c r="B8" t="s">
        <v>681</v>
      </c>
    </row>
    <row r="9" spans="1:4" ht="12.75">
      <c r="A9" t="s">
        <v>682</v>
      </c>
      <c r="B9" t="s">
        <v>210</v>
      </c>
      <c r="C9" t="s">
        <v>210</v>
      </c>
    </row>
    <row r="10" spans="1:4" ht="12.75">
      <c r="A10" t="s">
        <v>683</v>
      </c>
      <c r="B10" t="s">
        <v>684</v>
      </c>
      <c r="C10" t="s">
        <v>684</v>
      </c>
    </row>
    <row r="11" spans="1:4" ht="12.75">
      <c r="A11" t="s">
        <v>685</v>
      </c>
      <c r="B11" t="s">
        <v>686</v>
      </c>
      <c r="C11" t="s">
        <v>686</v>
      </c>
    </row>
    <row r="12" spans="1:4" ht="12.75">
      <c r="A12" t="s">
        <v>687</v>
      </c>
      <c r="B12" t="s">
        <v>210</v>
      </c>
      <c r="C12" t="s">
        <v>210</v>
      </c>
      <c r="D12" t="s">
        <v>688</v>
      </c>
    </row>
    <row r="13" spans="1:4" ht="12.75">
      <c r="A13" t="s">
        <v>689</v>
      </c>
      <c r="B13" t="s">
        <v>210</v>
      </c>
      <c r="C13" t="s">
        <v>210</v>
      </c>
      <c r="D13" t="s">
        <v>688</v>
      </c>
    </row>
    <row r="14" spans="1:4" ht="12.75">
      <c r="A14" t="s">
        <v>690</v>
      </c>
      <c r="B14" t="s">
        <v>691</v>
      </c>
      <c r="C14" t="s">
        <v>691</v>
      </c>
    </row>
    <row r="15" spans="1:4" ht="12.75">
      <c r="A15" t="s">
        <v>692</v>
      </c>
      <c r="B15" t="s">
        <v>693</v>
      </c>
      <c r="C15" t="s">
        <v>693</v>
      </c>
    </row>
    <row r="16" spans="1:4" ht="12.75">
      <c r="A16" t="s">
        <v>694</v>
      </c>
      <c r="B16" t="s">
        <v>695</v>
      </c>
      <c r="C16" t="s">
        <v>695</v>
      </c>
    </row>
    <row r="17" spans="1:4" ht="12.75">
      <c r="A17" t="s">
        <v>696</v>
      </c>
      <c r="B17" t="s">
        <v>210</v>
      </c>
      <c r="C17" t="s">
        <v>210</v>
      </c>
      <c r="D17" t="s">
        <v>697</v>
      </c>
    </row>
    <row r="18" spans="1:4" ht="12.75">
      <c r="A18" t="s">
        <v>698</v>
      </c>
      <c r="B18" t="s">
        <v>699</v>
      </c>
      <c r="C18" t="s">
        <v>699</v>
      </c>
    </row>
    <row r="19" spans="1:4" ht="12.75">
      <c r="A19" t="s">
        <v>700</v>
      </c>
      <c r="B19" t="s">
        <v>701</v>
      </c>
      <c r="C19" t="s">
        <v>701</v>
      </c>
    </row>
    <row r="20" spans="1:4" ht="12.75">
      <c r="A20" t="s">
        <v>702</v>
      </c>
      <c r="B20" t="s">
        <v>703</v>
      </c>
      <c r="C20" t="s">
        <v>703</v>
      </c>
    </row>
    <row r="21" spans="1:4" ht="12.75">
      <c r="A21" t="s">
        <v>704</v>
      </c>
      <c r="B21" t="s">
        <v>210</v>
      </c>
      <c r="C21" t="s">
        <v>210</v>
      </c>
    </row>
    <row r="22" spans="1:4" ht="12.75">
      <c r="A22" t="s">
        <v>705</v>
      </c>
      <c r="B22" t="s">
        <v>706</v>
      </c>
      <c r="C22" t="s">
        <v>707</v>
      </c>
    </row>
    <row r="23" spans="1:4" ht="12.75">
      <c r="A23" t="s">
        <v>708</v>
      </c>
      <c r="B23" t="s">
        <v>709</v>
      </c>
      <c r="C23" t="s">
        <v>710</v>
      </c>
    </row>
    <row r="24" spans="1:4" ht="12.75">
      <c r="A24" t="s">
        <v>711</v>
      </c>
      <c r="B24" t="s">
        <v>210</v>
      </c>
      <c r="C24" t="s">
        <v>210</v>
      </c>
      <c r="D24" t="s">
        <v>688</v>
      </c>
    </row>
    <row r="25" spans="1:4" ht="12.75">
      <c r="A25" t="s">
        <v>712</v>
      </c>
      <c r="B25" t="s">
        <v>713</v>
      </c>
      <c r="C25" t="s">
        <v>714</v>
      </c>
    </row>
    <row r="26" spans="1:4" ht="12.75">
      <c r="A26" t="s">
        <v>715</v>
      </c>
      <c r="B26" t="s">
        <v>716</v>
      </c>
      <c r="C26" t="s">
        <v>716</v>
      </c>
    </row>
    <row r="27" spans="1:4" ht="12.75">
      <c r="A27" t="s">
        <v>717</v>
      </c>
      <c r="B27" t="s">
        <v>210</v>
      </c>
      <c r="C27" t="s">
        <v>210</v>
      </c>
    </row>
    <row r="28" spans="1:4" ht="12.75">
      <c r="A28" t="s">
        <v>718</v>
      </c>
      <c r="B28" t="s">
        <v>210</v>
      </c>
      <c r="C28" t="s">
        <v>210</v>
      </c>
    </row>
    <row r="29" spans="1:4" ht="12.75">
      <c r="A29" t="s">
        <v>719</v>
      </c>
      <c r="B29" t="s">
        <v>210</v>
      </c>
      <c r="C29" t="s">
        <v>210</v>
      </c>
    </row>
    <row r="30" spans="1:4" ht="12.75">
      <c r="A30" t="s">
        <v>720</v>
      </c>
      <c r="B30" t="s">
        <v>210</v>
      </c>
      <c r="C30" t="s">
        <v>210</v>
      </c>
    </row>
    <row r="31" spans="1:4" ht="12.75">
      <c r="A31" t="s">
        <v>721</v>
      </c>
      <c r="B31" t="s">
        <v>210</v>
      </c>
      <c r="C31" t="s">
        <v>210</v>
      </c>
    </row>
    <row r="32" spans="1:4" ht="12.75">
      <c r="A32" t="s">
        <v>722</v>
      </c>
      <c r="B32" t="s">
        <v>210</v>
      </c>
      <c r="C32" t="s">
        <v>210</v>
      </c>
    </row>
    <row r="33" spans="1:4" ht="12.75">
      <c r="A33" s="2" t="s">
        <v>357</v>
      </c>
      <c r="B33" s="2" t="s">
        <v>723</v>
      </c>
      <c r="C33" s="2" t="s">
        <v>724</v>
      </c>
    </row>
    <row r="34" spans="1:4" ht="12.75">
      <c r="A34" t="s">
        <v>725</v>
      </c>
      <c r="B34" t="s">
        <v>726</v>
      </c>
      <c r="C34" t="s">
        <v>210</v>
      </c>
    </row>
    <row r="35" spans="1:4" ht="12.75">
      <c r="A35" s="2" t="s">
        <v>727</v>
      </c>
      <c r="B35" s="2" t="s">
        <v>728</v>
      </c>
      <c r="C35" s="2" t="s">
        <v>724</v>
      </c>
    </row>
  </sheetData>
  <printOptions/>
  <pageMargins left="0.75" right="0.75" top="1" bottom="1" header="0.5" footer="0.5"/>
  <pageSetup fitToHeight="0" fitToWidth="0"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S21"/>
  <sheetViews>
    <sheetView workbookViewId="0" topLeftCell="A1">
      <selection activeCell="A1" sqref="A1"/>
    </sheetView>
  </sheetViews>
  <sheetFormatPr defaultColWidth="9.140625" defaultRowHeight="12.75"/>
  <sheetData>
    <row r="1" ht="12.75">
      <c r="A1" s="1" t="s">
        <v>100</v>
      </c>
    </row>
    <row r="2" ht="12.75">
      <c r="A2" s="2" t="s">
        <v>75</v>
      </c>
    </row>
    <row r="3" ht="12.75">
      <c r="A3" s="2" t="s">
        <v>76</v>
      </c>
    </row>
    <row r="5" spans="2:17" ht="12.75">
      <c r="B5" s="4" t="s">
        <v>101</v>
      </c>
      <c r="E5" s="4" t="s">
        <v>102</v>
      </c>
      <c r="H5" s="4" t="s">
        <v>103</v>
      </c>
      <c r="K5" s="2" t="s">
        <v>104</v>
      </c>
      <c r="N5" s="2" t="s">
        <v>105</v>
      </c>
      <c r="Q5" s="2" t="s">
        <v>106</v>
      </c>
    </row>
    <row r="6" spans="1:19" ht="12.75">
      <c r="A6" s="2" t="s">
        <v>11</v>
      </c>
      <c r="B6" s="2" t="s">
        <v>82</v>
      </c>
      <c r="C6" s="2" t="s">
        <v>83</v>
      </c>
      <c r="D6" s="2" t="s">
        <v>4</v>
      </c>
      <c r="E6" s="2" t="s">
        <v>82</v>
      </c>
      <c r="F6" s="2" t="s">
        <v>83</v>
      </c>
      <c r="G6" s="2" t="s">
        <v>4</v>
      </c>
      <c r="H6" s="2" t="s">
        <v>82</v>
      </c>
      <c r="I6" s="2" t="s">
        <v>83</v>
      </c>
      <c r="J6" s="2" t="s">
        <v>4</v>
      </c>
      <c r="K6" s="2" t="s">
        <v>82</v>
      </c>
      <c r="L6" s="2" t="s">
        <v>83</v>
      </c>
      <c r="M6" s="2" t="s">
        <v>4</v>
      </c>
      <c r="N6" s="2" t="s">
        <v>82</v>
      </c>
      <c r="O6" s="2" t="s">
        <v>83</v>
      </c>
      <c r="P6" s="2" t="s">
        <v>4</v>
      </c>
      <c r="Q6" s="2" t="s">
        <v>82</v>
      </c>
      <c r="R6" s="2" t="s">
        <v>83</v>
      </c>
      <c r="S6" s="2" t="s">
        <v>4</v>
      </c>
    </row>
    <row r="7" spans="1:19" ht="12.75">
      <c r="A7" t="s">
        <v>86</v>
      </c>
      <c r="B7" s="3" t="s">
        <v>107</v>
      </c>
      <c r="C7" s="3" t="s">
        <v>107</v>
      </c>
      <c r="D7" s="3" t="s">
        <v>107</v>
      </c>
      <c r="E7" s="3">
        <v>116822</v>
      </c>
      <c r="F7" s="3">
        <v>116822</v>
      </c>
      <c r="G7" s="3">
        <v>116833</v>
      </c>
      <c r="H7" s="3">
        <v>116822</v>
      </c>
      <c r="I7" s="3">
        <v>116822</v>
      </c>
      <c r="J7" s="3">
        <v>116822</v>
      </c>
      <c r="K7" s="3">
        <v>0</v>
      </c>
      <c r="L7" s="3">
        <v>0</v>
      </c>
      <c r="M7" s="3">
        <v>10</v>
      </c>
      <c r="N7" s="3">
        <v>14378</v>
      </c>
      <c r="O7" s="3">
        <v>0</v>
      </c>
      <c r="P7" s="3">
        <v>0</v>
      </c>
      <c r="Q7" s="3">
        <v>0</v>
      </c>
      <c r="R7" s="3">
        <v>0</v>
      </c>
      <c r="S7" s="3">
        <v>31452</v>
      </c>
    </row>
    <row r="8" spans="1:19" ht="12.75">
      <c r="A8" t="s">
        <v>87</v>
      </c>
      <c r="B8">
        <v>0</v>
      </c>
      <c r="C8">
        <v>0</v>
      </c>
      <c r="D8">
        <v>0</v>
      </c>
      <c r="E8" t="s">
        <v>108</v>
      </c>
      <c r="F8" t="s">
        <v>108</v>
      </c>
      <c r="G8" s="3">
        <v>0</v>
      </c>
      <c r="H8" t="s">
        <v>108</v>
      </c>
      <c r="I8" t="s">
        <v>108</v>
      </c>
      <c r="J8" s="3">
        <v>0</v>
      </c>
      <c r="K8" t="s">
        <v>108</v>
      </c>
      <c r="L8" t="s">
        <v>108</v>
      </c>
      <c r="M8" s="3">
        <v>0</v>
      </c>
      <c r="N8" t="s">
        <v>108</v>
      </c>
      <c r="O8" t="s">
        <v>108</v>
      </c>
      <c r="P8" s="3">
        <v>0</v>
      </c>
      <c r="Q8" t="s">
        <v>108</v>
      </c>
      <c r="R8" t="s">
        <v>108</v>
      </c>
      <c r="S8" s="3">
        <v>0</v>
      </c>
    </row>
    <row r="9" spans="1:19" ht="12.75">
      <c r="A9" t="s">
        <v>88</v>
      </c>
      <c r="B9" s="3" t="s">
        <v>109</v>
      </c>
      <c r="C9" s="3" t="s">
        <v>110</v>
      </c>
      <c r="D9" s="3" t="s">
        <v>111</v>
      </c>
      <c r="E9" s="3">
        <v>84211</v>
      </c>
      <c r="F9" s="3">
        <v>84477</v>
      </c>
      <c r="G9" s="3">
        <v>83212</v>
      </c>
      <c r="H9" s="3">
        <v>46280</v>
      </c>
      <c r="I9" s="3">
        <v>46283</v>
      </c>
      <c r="J9" s="3">
        <v>46178</v>
      </c>
      <c r="K9" s="3">
        <v>37931</v>
      </c>
      <c r="L9" s="3">
        <v>38194</v>
      </c>
      <c r="M9" s="3">
        <v>37034</v>
      </c>
      <c r="N9" s="3">
        <v>1543</v>
      </c>
      <c r="O9" s="3">
        <v>0</v>
      </c>
      <c r="P9" s="3">
        <v>0</v>
      </c>
      <c r="Q9" s="3">
        <v>9091</v>
      </c>
      <c r="R9" s="3">
        <v>5950</v>
      </c>
      <c r="S9" s="3">
        <v>7013</v>
      </c>
    </row>
    <row r="10" spans="1:19" ht="12.75">
      <c r="A10" t="s">
        <v>89</v>
      </c>
      <c r="B10" s="3" t="s">
        <v>112</v>
      </c>
      <c r="C10" s="3" t="s">
        <v>113</v>
      </c>
      <c r="D10" s="3" t="s">
        <v>113</v>
      </c>
      <c r="E10" s="3">
        <v>31855</v>
      </c>
      <c r="F10" s="3">
        <v>31595</v>
      </c>
      <c r="G10" s="3">
        <v>32055</v>
      </c>
      <c r="H10" s="3">
        <v>28137</v>
      </c>
      <c r="I10" s="3">
        <v>28132</v>
      </c>
      <c r="J10" s="3">
        <v>28205</v>
      </c>
      <c r="K10" s="3">
        <v>3718</v>
      </c>
      <c r="L10" s="3">
        <v>3464</v>
      </c>
      <c r="M10" s="3">
        <v>3851</v>
      </c>
      <c r="N10" s="3">
        <v>1681</v>
      </c>
      <c r="O10" s="3">
        <v>0</v>
      </c>
      <c r="P10" s="3">
        <v>0</v>
      </c>
      <c r="Q10" s="3">
        <v>2570</v>
      </c>
      <c r="R10" s="3">
        <v>1306</v>
      </c>
      <c r="S10" s="3">
        <v>1806</v>
      </c>
    </row>
    <row r="11" spans="1:19" ht="12.75">
      <c r="A11" t="s">
        <v>90</v>
      </c>
      <c r="B11" s="3" t="s">
        <v>114</v>
      </c>
      <c r="C11" s="3" t="s">
        <v>115</v>
      </c>
      <c r="D11" s="3" t="s">
        <v>116</v>
      </c>
      <c r="E11" s="3">
        <v>34668</v>
      </c>
      <c r="F11" s="3">
        <v>34490</v>
      </c>
      <c r="G11" s="3">
        <v>34324</v>
      </c>
      <c r="H11" s="3">
        <v>29602</v>
      </c>
      <c r="I11" s="3">
        <v>29532</v>
      </c>
      <c r="J11" s="3">
        <v>29392</v>
      </c>
      <c r="K11" s="3">
        <v>5067</v>
      </c>
      <c r="L11" s="3">
        <v>4958</v>
      </c>
      <c r="M11" s="3">
        <v>4933</v>
      </c>
      <c r="N11" s="3">
        <v>461</v>
      </c>
      <c r="O11" s="3">
        <v>3</v>
      </c>
      <c r="P11" s="3">
        <v>0</v>
      </c>
      <c r="Q11" s="3">
        <v>714</v>
      </c>
      <c r="R11" s="3">
        <v>1412</v>
      </c>
      <c r="S11" s="3">
        <v>1939</v>
      </c>
    </row>
    <row r="12" spans="1:19" ht="12.75">
      <c r="A12" t="s">
        <v>91</v>
      </c>
      <c r="B12" s="3" t="s">
        <v>117</v>
      </c>
      <c r="C12" s="3" t="s">
        <v>118</v>
      </c>
      <c r="D12" s="3" t="s">
        <v>119</v>
      </c>
      <c r="E12" s="3">
        <v>73154</v>
      </c>
      <c r="F12" s="3">
        <v>75594</v>
      </c>
      <c r="G12" s="3">
        <v>74193</v>
      </c>
      <c r="H12" s="3">
        <v>45093</v>
      </c>
      <c r="I12" s="3">
        <v>45220</v>
      </c>
      <c r="J12" s="3">
        <v>45178</v>
      </c>
      <c r="K12" s="3">
        <v>28061</v>
      </c>
      <c r="L12" s="3">
        <v>30375</v>
      </c>
      <c r="M12" s="3">
        <v>29016</v>
      </c>
      <c r="N12" s="3">
        <v>1311</v>
      </c>
      <c r="O12" s="3">
        <v>0</v>
      </c>
      <c r="P12" s="3">
        <v>0</v>
      </c>
      <c r="Q12" s="3">
        <v>11461</v>
      </c>
      <c r="R12" s="3">
        <v>7940</v>
      </c>
      <c r="S12" s="3">
        <v>10072</v>
      </c>
    </row>
    <row r="13" spans="1:19" ht="12.75">
      <c r="A13" t="s">
        <v>92</v>
      </c>
      <c r="B13">
        <v>0</v>
      </c>
      <c r="C13">
        <v>0</v>
      </c>
      <c r="D13" s="3" t="s">
        <v>120</v>
      </c>
      <c r="E13" s="3">
        <v>0</v>
      </c>
      <c r="F13" s="3">
        <v>0</v>
      </c>
      <c r="G13" s="3">
        <v>61132</v>
      </c>
      <c r="H13" s="3">
        <v>0</v>
      </c>
      <c r="I13" s="3">
        <v>0</v>
      </c>
      <c r="J13" s="3">
        <v>44681</v>
      </c>
      <c r="K13" s="3">
        <v>0</v>
      </c>
      <c r="L13" s="3">
        <v>0</v>
      </c>
      <c r="M13" s="3">
        <v>16451</v>
      </c>
      <c r="N13" s="3">
        <v>0</v>
      </c>
      <c r="O13" s="3">
        <v>0</v>
      </c>
      <c r="P13" s="3">
        <v>0</v>
      </c>
      <c r="Q13" s="3">
        <v>0</v>
      </c>
      <c r="R13" s="3">
        <v>0</v>
      </c>
      <c r="S13" s="3">
        <v>0</v>
      </c>
    </row>
    <row r="14" spans="1:19" ht="12.75">
      <c r="A14" t="s">
        <v>93</v>
      </c>
      <c r="B14" s="3" t="s">
        <v>121</v>
      </c>
      <c r="C14" s="3" t="s">
        <v>122</v>
      </c>
      <c r="D14" s="3" t="s">
        <v>123</v>
      </c>
      <c r="E14" s="3">
        <v>29596</v>
      </c>
      <c r="F14" s="3">
        <v>29114</v>
      </c>
      <c r="G14" s="3">
        <v>28986</v>
      </c>
      <c r="H14" s="3">
        <v>25748</v>
      </c>
      <c r="I14" s="3">
        <v>25621</v>
      </c>
      <c r="J14" s="3">
        <v>25378</v>
      </c>
      <c r="K14" s="3">
        <v>3848</v>
      </c>
      <c r="L14" s="3">
        <v>3493</v>
      </c>
      <c r="M14" s="3">
        <v>3608</v>
      </c>
      <c r="N14" s="3">
        <v>456</v>
      </c>
      <c r="O14" s="3">
        <v>0</v>
      </c>
      <c r="P14" s="3">
        <v>0</v>
      </c>
      <c r="Q14" s="3">
        <v>1073</v>
      </c>
      <c r="R14" s="3">
        <v>1305</v>
      </c>
      <c r="S14" s="3">
        <v>1971</v>
      </c>
    </row>
    <row r="15" spans="1:19" ht="12.75">
      <c r="A15" t="s">
        <v>94</v>
      </c>
      <c r="B15" s="3" t="s">
        <v>124</v>
      </c>
      <c r="C15" s="3" t="s">
        <v>124</v>
      </c>
      <c r="D15" s="3" t="s">
        <v>125</v>
      </c>
      <c r="E15" s="3">
        <v>54404</v>
      </c>
      <c r="F15" s="3">
        <v>81174</v>
      </c>
      <c r="G15" s="3">
        <v>82786</v>
      </c>
      <c r="H15" s="3">
        <v>45520</v>
      </c>
      <c r="I15" s="3">
        <v>45520</v>
      </c>
      <c r="J15" s="3">
        <v>45800</v>
      </c>
      <c r="K15" s="3">
        <v>8884</v>
      </c>
      <c r="L15" s="3">
        <v>35654</v>
      </c>
      <c r="M15" s="3">
        <v>36986</v>
      </c>
      <c r="N15" s="3">
        <v>3</v>
      </c>
      <c r="O15" s="3">
        <v>0</v>
      </c>
      <c r="P15" s="3">
        <v>0</v>
      </c>
      <c r="Q15" s="3">
        <v>0</v>
      </c>
      <c r="R15" s="3">
        <v>4129</v>
      </c>
      <c r="S15" s="3">
        <v>6621</v>
      </c>
    </row>
    <row r="16" spans="1:19" ht="12.75">
      <c r="A16" t="s">
        <v>95</v>
      </c>
      <c r="B16" s="3" t="s">
        <v>126</v>
      </c>
      <c r="C16" s="3" t="s">
        <v>127</v>
      </c>
      <c r="D16" s="3" t="s">
        <v>128</v>
      </c>
      <c r="E16" s="3">
        <v>27028</v>
      </c>
      <c r="F16" s="3">
        <v>26981</v>
      </c>
      <c r="G16" s="3">
        <v>26808</v>
      </c>
      <c r="H16" s="3">
        <v>24057</v>
      </c>
      <c r="I16" s="3">
        <v>24143</v>
      </c>
      <c r="J16" s="3">
        <v>24062</v>
      </c>
      <c r="K16" s="3">
        <v>2971</v>
      </c>
      <c r="L16" s="3">
        <v>2839</v>
      </c>
      <c r="M16" s="3">
        <v>2747</v>
      </c>
      <c r="N16" s="3">
        <v>890</v>
      </c>
      <c r="O16" s="3">
        <v>0</v>
      </c>
      <c r="P16" s="3">
        <v>16</v>
      </c>
      <c r="Q16" s="3">
        <v>894</v>
      </c>
      <c r="R16" s="3">
        <v>1127</v>
      </c>
      <c r="S16" s="3">
        <v>1485</v>
      </c>
    </row>
    <row r="17" spans="2:19" ht="12.75">
      <c r="B17" s="3" t="s">
        <v>129</v>
      </c>
      <c r="C17" s="3" t="s">
        <v>130</v>
      </c>
      <c r="D17" s="3" t="s">
        <v>131</v>
      </c>
      <c r="E17" s="3">
        <v>36594</v>
      </c>
      <c r="F17" s="3">
        <v>36010</v>
      </c>
      <c r="G17" s="3">
        <v>35494</v>
      </c>
      <c r="H17" s="3">
        <v>29441</v>
      </c>
      <c r="I17" s="3">
        <v>29181</v>
      </c>
      <c r="J17" s="3">
        <v>28888</v>
      </c>
      <c r="K17" s="3">
        <v>7153</v>
      </c>
      <c r="L17" s="3">
        <v>6829</v>
      </c>
      <c r="M17" s="3">
        <v>6606</v>
      </c>
      <c r="N17" s="3">
        <v>846</v>
      </c>
      <c r="O17" s="3">
        <v>1</v>
      </c>
      <c r="P17" s="3">
        <v>3</v>
      </c>
      <c r="Q17" s="3">
        <v>1886</v>
      </c>
      <c r="R17" s="3">
        <v>1750</v>
      </c>
      <c r="S17" s="3">
        <v>2614</v>
      </c>
    </row>
    <row r="19" ht="12.75">
      <c r="A19" s="2" t="s">
        <v>132</v>
      </c>
    </row>
    <row r="20" ht="12.75">
      <c r="A20" s="2" t="s">
        <v>133</v>
      </c>
    </row>
    <row r="21" ht="12.75">
      <c r="A21" s="2" t="s">
        <v>134</v>
      </c>
    </row>
  </sheetData>
  <printOptions/>
  <pageMargins left="0.75" right="0.75" top="1" bottom="1" header="0.5" footer="0.5"/>
  <pageSetup fitToHeight="0" fitToWidth="0"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M19"/>
  <sheetViews>
    <sheetView workbookViewId="0" topLeftCell="A1">
      <selection activeCell="A1" sqref="A1"/>
    </sheetView>
  </sheetViews>
  <sheetFormatPr defaultColWidth="9.140625" defaultRowHeight="12.75"/>
  <sheetData>
    <row r="1" ht="12.75">
      <c r="A1" s="1" t="s">
        <v>135</v>
      </c>
    </row>
    <row r="2" ht="12.75">
      <c r="A2" s="2" t="s">
        <v>75</v>
      </c>
    </row>
    <row r="3" ht="12.75">
      <c r="A3" s="2" t="s">
        <v>76</v>
      </c>
    </row>
    <row r="4" spans="1:5" ht="12.75">
      <c r="A4" s="4" t="s">
        <v>77</v>
      </c>
      <c r="E4" s="4" t="s">
        <v>136</v>
      </c>
    </row>
    <row r="5" spans="1:11" ht="12.75">
      <c r="A5" s="2" t="s">
        <v>137</v>
      </c>
      <c r="E5" s="2" t="s">
        <v>138</v>
      </c>
      <c r="H5" s="2" t="s">
        <v>139</v>
      </c>
      <c r="K5" s="2" t="s">
        <v>140</v>
      </c>
    </row>
    <row r="6" spans="1:13" ht="12.75">
      <c r="A6" s="2" t="s">
        <v>11</v>
      </c>
      <c r="B6" s="2" t="s">
        <v>82</v>
      </c>
      <c r="C6" s="2" t="s">
        <v>83</v>
      </c>
      <c r="D6" s="2" t="s">
        <v>4</v>
      </c>
      <c r="E6" s="2" t="s">
        <v>82</v>
      </c>
      <c r="F6" s="2" t="s">
        <v>83</v>
      </c>
      <c r="G6" s="2" t="s">
        <v>4</v>
      </c>
      <c r="H6" s="2" t="s">
        <v>82</v>
      </c>
      <c r="I6" s="2" t="s">
        <v>83</v>
      </c>
      <c r="J6" s="2" t="s">
        <v>4</v>
      </c>
      <c r="K6" s="2" t="s">
        <v>82</v>
      </c>
      <c r="L6" s="2" t="s">
        <v>83</v>
      </c>
      <c r="M6" s="2" t="s">
        <v>4</v>
      </c>
    </row>
    <row r="7" spans="1:13" ht="12.75">
      <c r="A7" t="s">
        <v>86</v>
      </c>
      <c r="B7">
        <v>3</v>
      </c>
      <c r="C7">
        <v>3</v>
      </c>
      <c r="D7">
        <v>3</v>
      </c>
      <c r="E7">
        <v>0</v>
      </c>
      <c r="F7">
        <v>0</v>
      </c>
      <c r="G7">
        <v>0</v>
      </c>
      <c r="H7">
        <v>0</v>
      </c>
      <c r="I7">
        <v>0</v>
      </c>
      <c r="J7">
        <v>0</v>
      </c>
      <c r="K7">
        <v>0</v>
      </c>
      <c r="L7">
        <v>0</v>
      </c>
      <c r="M7">
        <v>0</v>
      </c>
    </row>
    <row r="8" spans="1:13" ht="12.75">
      <c r="A8" t="s">
        <v>87</v>
      </c>
      <c r="B8">
        <v>0</v>
      </c>
      <c r="C8">
        <v>0</v>
      </c>
      <c r="D8">
        <v>0</v>
      </c>
      <c r="E8" t="s">
        <v>108</v>
      </c>
      <c r="F8" t="s">
        <v>108</v>
      </c>
      <c r="G8">
        <v>0</v>
      </c>
      <c r="H8" t="s">
        <v>108</v>
      </c>
      <c r="I8" t="s">
        <v>108</v>
      </c>
      <c r="J8">
        <v>0</v>
      </c>
      <c r="K8" t="s">
        <v>108</v>
      </c>
      <c r="L8" t="s">
        <v>108</v>
      </c>
      <c r="M8">
        <v>0</v>
      </c>
    </row>
    <row r="9" spans="1:13" ht="12.75">
      <c r="A9" t="s">
        <v>88</v>
      </c>
      <c r="B9">
        <v>26</v>
      </c>
      <c r="C9">
        <v>25</v>
      </c>
      <c r="D9">
        <v>23</v>
      </c>
      <c r="E9">
        <v>33.54</v>
      </c>
      <c r="F9">
        <v>34.04</v>
      </c>
      <c r="G9">
        <v>34.3</v>
      </c>
      <c r="H9">
        <v>0.92</v>
      </c>
      <c r="I9">
        <v>2.72</v>
      </c>
      <c r="J9">
        <v>2.7</v>
      </c>
      <c r="K9">
        <v>4.08</v>
      </c>
      <c r="L9">
        <v>2.52</v>
      </c>
      <c r="M9">
        <v>8.48</v>
      </c>
    </row>
    <row r="10" spans="1:13" ht="12.75">
      <c r="A10" t="s">
        <v>89</v>
      </c>
      <c r="B10">
        <v>21</v>
      </c>
      <c r="C10">
        <v>23</v>
      </c>
      <c r="D10">
        <v>23</v>
      </c>
      <c r="E10">
        <v>36.14</v>
      </c>
      <c r="F10">
        <v>29.91</v>
      </c>
      <c r="G10">
        <v>32.74</v>
      </c>
      <c r="H10">
        <v>2.95</v>
      </c>
      <c r="I10">
        <v>6.35</v>
      </c>
      <c r="J10">
        <v>11.74</v>
      </c>
      <c r="K10">
        <v>17.05</v>
      </c>
      <c r="L10">
        <v>19.3</v>
      </c>
      <c r="M10">
        <v>16.87</v>
      </c>
    </row>
    <row r="11" spans="1:13" ht="12.75">
      <c r="A11" t="s">
        <v>90</v>
      </c>
      <c r="B11">
        <v>78</v>
      </c>
      <c r="C11">
        <v>72</v>
      </c>
      <c r="D11">
        <v>72</v>
      </c>
      <c r="E11">
        <v>31.59</v>
      </c>
      <c r="F11">
        <v>33.39</v>
      </c>
      <c r="G11">
        <v>31.31</v>
      </c>
      <c r="H11">
        <v>6.88</v>
      </c>
      <c r="I11">
        <v>5.81</v>
      </c>
      <c r="J11">
        <v>5.39</v>
      </c>
      <c r="K11">
        <v>11.58</v>
      </c>
      <c r="L11">
        <v>12.69</v>
      </c>
      <c r="M11">
        <v>11.63</v>
      </c>
    </row>
    <row r="12" spans="1:13" ht="12.75">
      <c r="A12" t="s">
        <v>91</v>
      </c>
      <c r="B12">
        <v>5</v>
      </c>
      <c r="C12">
        <v>5</v>
      </c>
      <c r="D12">
        <v>4</v>
      </c>
      <c r="E12">
        <v>40.6</v>
      </c>
      <c r="F12">
        <v>30.2</v>
      </c>
      <c r="G12">
        <v>31.5</v>
      </c>
      <c r="H12">
        <v>0</v>
      </c>
      <c r="I12">
        <v>2.2</v>
      </c>
      <c r="J12">
        <v>0.75</v>
      </c>
      <c r="K12">
        <v>3.6</v>
      </c>
      <c r="L12">
        <v>3.2</v>
      </c>
      <c r="M12">
        <v>30.5</v>
      </c>
    </row>
    <row r="13" spans="1:13" ht="12.75">
      <c r="A13" t="s">
        <v>92</v>
      </c>
      <c r="B13">
        <v>0</v>
      </c>
      <c r="C13">
        <v>0</v>
      </c>
      <c r="D13">
        <v>1</v>
      </c>
      <c r="E13">
        <v>0</v>
      </c>
      <c r="F13">
        <v>0</v>
      </c>
      <c r="G13">
        <v>17</v>
      </c>
      <c r="H13">
        <v>0</v>
      </c>
      <c r="I13">
        <v>0</v>
      </c>
      <c r="J13">
        <v>0</v>
      </c>
      <c r="K13">
        <v>0</v>
      </c>
      <c r="L13">
        <v>0</v>
      </c>
      <c r="M13">
        <v>2</v>
      </c>
    </row>
    <row r="14" spans="1:13" ht="12.75">
      <c r="A14" t="s">
        <v>93</v>
      </c>
      <c r="B14">
        <v>146</v>
      </c>
      <c r="C14">
        <v>155</v>
      </c>
      <c r="D14">
        <v>152</v>
      </c>
      <c r="E14">
        <v>27</v>
      </c>
      <c r="F14">
        <v>28.47</v>
      </c>
      <c r="G14">
        <v>29.62</v>
      </c>
      <c r="H14">
        <v>4.84</v>
      </c>
      <c r="I14">
        <v>4.65</v>
      </c>
      <c r="J14">
        <v>4.63</v>
      </c>
      <c r="K14">
        <v>12.67</v>
      </c>
      <c r="L14">
        <v>14.14</v>
      </c>
      <c r="M14">
        <v>15.09</v>
      </c>
    </row>
    <row r="15" spans="1:13" ht="12.75">
      <c r="A15" t="s">
        <v>94</v>
      </c>
      <c r="B15">
        <v>1</v>
      </c>
      <c r="C15">
        <v>1</v>
      </c>
      <c r="D15">
        <v>1</v>
      </c>
      <c r="E15">
        <v>22</v>
      </c>
      <c r="F15">
        <v>31</v>
      </c>
      <c r="G15">
        <v>24</v>
      </c>
      <c r="H15">
        <v>0</v>
      </c>
      <c r="I15">
        <v>1</v>
      </c>
      <c r="J15">
        <v>0</v>
      </c>
      <c r="K15">
        <v>3</v>
      </c>
      <c r="L15">
        <v>2</v>
      </c>
      <c r="M15">
        <v>0</v>
      </c>
    </row>
    <row r="16" spans="1:13" ht="12.75">
      <c r="A16" t="s">
        <v>95</v>
      </c>
      <c r="B16">
        <v>55</v>
      </c>
      <c r="C16">
        <v>53</v>
      </c>
      <c r="D16">
        <v>56</v>
      </c>
      <c r="E16">
        <v>32.87</v>
      </c>
      <c r="F16">
        <v>30.32</v>
      </c>
      <c r="G16">
        <v>26.05</v>
      </c>
      <c r="H16">
        <v>14.09</v>
      </c>
      <c r="I16">
        <v>9.94</v>
      </c>
      <c r="J16">
        <v>11.46</v>
      </c>
      <c r="K16">
        <v>18.2</v>
      </c>
      <c r="L16">
        <v>17.47</v>
      </c>
      <c r="M16">
        <v>14.84</v>
      </c>
    </row>
    <row r="17" spans="1:13" ht="12.75">
      <c r="A17" s="2" t="s">
        <v>141</v>
      </c>
      <c r="B17" s="2">
        <v>335</v>
      </c>
      <c r="C17" s="2">
        <v>337</v>
      </c>
      <c r="D17" s="2">
        <v>335</v>
      </c>
      <c r="E17" s="2">
        <v>30.06</v>
      </c>
      <c r="F17" s="2">
        <v>30.1</v>
      </c>
      <c r="G17" s="2">
        <v>29.62</v>
      </c>
      <c r="H17" s="2">
        <v>6.28</v>
      </c>
      <c r="I17" s="2">
        <v>5.61</v>
      </c>
      <c r="J17" s="2">
        <v>6.18</v>
      </c>
      <c r="K17" s="2">
        <v>12.65</v>
      </c>
      <c r="L17" s="2">
        <v>13.52</v>
      </c>
      <c r="M17" s="2">
        <v>13.94</v>
      </c>
    </row>
    <row r="18" ht="12.75">
      <c r="A18" s="2" t="s">
        <v>142</v>
      </c>
    </row>
    <row r="19" ht="12.75">
      <c r="A19" s="2" t="s">
        <v>143</v>
      </c>
    </row>
  </sheetData>
  <printOptions/>
  <pageMargins left="0.75" right="0.75" top="1" bottom="1" header="0.5" footer="0.5"/>
  <pageSetup fitToHeight="0" fitToWidth="0"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L15"/>
  <sheetViews>
    <sheetView workbookViewId="0" topLeftCell="A1">
      <selection activeCell="A1" sqref="A1"/>
    </sheetView>
  </sheetViews>
  <sheetFormatPr defaultColWidth="9.140625" defaultRowHeight="12.75"/>
  <sheetData>
    <row r="1" ht="12.75">
      <c r="A1" s="1" t="s">
        <v>144</v>
      </c>
    </row>
    <row r="2" ht="12.75">
      <c r="A2" s="2" t="s">
        <v>75</v>
      </c>
    </row>
    <row r="3" ht="12.75">
      <c r="A3" s="2" t="s">
        <v>76</v>
      </c>
    </row>
    <row r="5" spans="1:5" ht="12.75">
      <c r="A5" s="4" t="s">
        <v>145</v>
      </c>
      <c r="E5" s="4" t="s">
        <v>146</v>
      </c>
    </row>
    <row r="6" ht="12.75">
      <c r="I6" s="4" t="s">
        <v>147</v>
      </c>
    </row>
    <row r="7" spans="1:12" ht="12.75">
      <c r="A7" s="2" t="s">
        <v>148</v>
      </c>
      <c r="B7" s="2" t="s">
        <v>82</v>
      </c>
      <c r="C7" s="2" t="s">
        <v>83</v>
      </c>
      <c r="D7" s="2" t="s">
        <v>4</v>
      </c>
      <c r="E7" s="2" t="s">
        <v>11</v>
      </c>
      <c r="F7" s="2" t="s">
        <v>82</v>
      </c>
      <c r="G7" s="2" t="s">
        <v>83</v>
      </c>
      <c r="H7" s="2" t="s">
        <v>4</v>
      </c>
      <c r="I7" s="2" t="s">
        <v>149</v>
      </c>
      <c r="J7" s="2" t="s">
        <v>82</v>
      </c>
      <c r="K7" s="2" t="s">
        <v>83</v>
      </c>
      <c r="L7" s="2" t="s">
        <v>4</v>
      </c>
    </row>
    <row r="8" spans="1:12" ht="12.75">
      <c r="A8" s="2" t="s">
        <v>150</v>
      </c>
      <c r="B8" s="3">
        <v>18.12</v>
      </c>
      <c r="C8" s="3">
        <v>6.46</v>
      </c>
      <c r="D8" s="3">
        <v>2.2</v>
      </c>
      <c r="E8" t="s">
        <v>151</v>
      </c>
      <c r="F8" s="3">
        <v>514092</v>
      </c>
      <c r="G8" s="3">
        <v>166218</v>
      </c>
      <c r="H8" s="3">
        <v>81719</v>
      </c>
      <c r="I8" t="s">
        <v>152</v>
      </c>
      <c r="J8" s="3">
        <v>28372</v>
      </c>
      <c r="K8" s="3">
        <v>25730</v>
      </c>
      <c r="L8" s="3">
        <v>37145</v>
      </c>
    </row>
    <row r="9" spans="1:12" ht="12.75">
      <c r="A9" s="2" t="s">
        <v>153</v>
      </c>
      <c r="B9" s="3">
        <v>0</v>
      </c>
      <c r="C9" s="3">
        <v>0</v>
      </c>
      <c r="D9" s="3">
        <v>0</v>
      </c>
      <c r="E9" t="s">
        <v>154</v>
      </c>
      <c r="F9" s="3">
        <v>0</v>
      </c>
      <c r="G9" s="3">
        <v>0</v>
      </c>
      <c r="H9" s="3">
        <v>0</v>
      </c>
      <c r="I9" t="s">
        <v>152</v>
      </c>
      <c r="J9" s="3">
        <v>0</v>
      </c>
      <c r="K9" s="3">
        <v>0</v>
      </c>
      <c r="L9" s="3">
        <v>0</v>
      </c>
    </row>
    <row r="10" spans="1:12" ht="12.75">
      <c r="A10" s="2" t="s">
        <v>155</v>
      </c>
      <c r="B10" s="3">
        <v>9.48</v>
      </c>
      <c r="C10" s="3">
        <v>15.47</v>
      </c>
      <c r="D10" s="3">
        <v>15.42</v>
      </c>
      <c r="E10" t="s">
        <v>156</v>
      </c>
      <c r="F10" s="3">
        <v>322210</v>
      </c>
      <c r="G10" s="3">
        <v>642033</v>
      </c>
      <c r="H10" s="3">
        <v>643993</v>
      </c>
      <c r="I10" t="s">
        <v>152</v>
      </c>
      <c r="J10" s="3">
        <v>33988</v>
      </c>
      <c r="K10" s="3">
        <v>41502</v>
      </c>
      <c r="L10" s="3">
        <v>41763</v>
      </c>
    </row>
    <row r="11" spans="1:12" ht="12.75">
      <c r="A11" s="2" t="s">
        <v>157</v>
      </c>
      <c r="B11" s="3">
        <v>0</v>
      </c>
      <c r="C11" s="3">
        <v>0</v>
      </c>
      <c r="D11" s="3">
        <v>0</v>
      </c>
      <c r="E11" t="s">
        <v>158</v>
      </c>
      <c r="F11" s="3">
        <v>0</v>
      </c>
      <c r="G11" s="3">
        <v>0</v>
      </c>
      <c r="H11" s="3">
        <v>0</v>
      </c>
      <c r="I11" t="s">
        <v>152</v>
      </c>
      <c r="J11" s="3">
        <v>0</v>
      </c>
      <c r="K11" s="3">
        <v>0</v>
      </c>
      <c r="L11" s="3">
        <v>0</v>
      </c>
    </row>
    <row r="12" spans="1:12" ht="12.75">
      <c r="A12" s="2" t="s">
        <v>159</v>
      </c>
      <c r="B12" s="3">
        <v>3</v>
      </c>
      <c r="C12" s="3">
        <v>5</v>
      </c>
      <c r="D12" s="3">
        <v>6</v>
      </c>
      <c r="E12" t="s">
        <v>160</v>
      </c>
      <c r="F12" s="3">
        <v>195193</v>
      </c>
      <c r="G12" s="3">
        <v>239774</v>
      </c>
      <c r="H12" s="3">
        <v>108746</v>
      </c>
      <c r="I12" t="s">
        <v>161</v>
      </c>
      <c r="J12" s="3">
        <v>65064</v>
      </c>
      <c r="K12" s="3">
        <v>47955</v>
      </c>
      <c r="L12" s="3">
        <v>18124</v>
      </c>
    </row>
    <row r="13" spans="1:12" ht="12.75">
      <c r="A13" s="2" t="s">
        <v>162</v>
      </c>
      <c r="B13" s="3">
        <v>7</v>
      </c>
      <c r="C13" s="3">
        <v>10</v>
      </c>
      <c r="D13" s="3">
        <v>1</v>
      </c>
      <c r="E13" t="s">
        <v>163</v>
      </c>
      <c r="F13" s="3">
        <v>57992</v>
      </c>
      <c r="G13" s="3">
        <v>28669</v>
      </c>
      <c r="H13" s="3">
        <v>0</v>
      </c>
      <c r="I13" t="s">
        <v>164</v>
      </c>
      <c r="J13" s="3">
        <v>8285</v>
      </c>
      <c r="K13" s="3">
        <v>2867</v>
      </c>
      <c r="L13" s="3">
        <v>0</v>
      </c>
    </row>
    <row r="14" spans="1:12" ht="12.75">
      <c r="A14" s="2" t="s">
        <v>165</v>
      </c>
      <c r="B14" s="3">
        <v>5</v>
      </c>
      <c r="C14" s="3">
        <v>3</v>
      </c>
      <c r="D14" s="3">
        <v>4</v>
      </c>
      <c r="E14" t="s">
        <v>166</v>
      </c>
      <c r="F14" s="3">
        <v>36857</v>
      </c>
      <c r="G14" s="3">
        <v>44073</v>
      </c>
      <c r="H14" s="3">
        <v>75590</v>
      </c>
      <c r="I14" t="s">
        <v>164</v>
      </c>
      <c r="J14" s="3">
        <v>7371</v>
      </c>
      <c r="K14" s="3">
        <v>14691</v>
      </c>
      <c r="L14" s="3">
        <v>18898</v>
      </c>
    </row>
    <row r="15" ht="12.75">
      <c r="A15" s="2" t="s">
        <v>167</v>
      </c>
    </row>
  </sheetData>
  <printOptions/>
  <pageMargins left="0.75" right="0.75" top="1" bottom="1" header="0.5" footer="0.5"/>
  <pageSetup fitToHeight="0" fitToWidth="0"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I79"/>
  <sheetViews>
    <sheetView workbookViewId="0" topLeftCell="A1">
      <selection activeCell="A1" sqref="A1"/>
    </sheetView>
  </sheetViews>
  <sheetFormatPr defaultColWidth="9.140625" defaultRowHeight="12.75"/>
  <sheetData>
    <row r="1" ht="12.75">
      <c r="A1" s="1" t="s">
        <v>168</v>
      </c>
    </row>
    <row r="3" spans="1:3" ht="12.75">
      <c r="A3" s="2" t="s">
        <v>170</v>
      </c>
      <c r="C3" t="s">
        <v>171</v>
      </c>
    </row>
    <row r="4" spans="1:3" ht="12.75">
      <c r="A4" s="2" t="s">
        <v>172</v>
      </c>
      <c r="C4" t="s">
        <v>171</v>
      </c>
    </row>
    <row r="5" spans="1:3" ht="12.75">
      <c r="A5" s="2" t="s">
        <v>173</v>
      </c>
      <c r="C5" t="s">
        <v>174</v>
      </c>
    </row>
    <row r="6" spans="1:3" ht="12.75">
      <c r="A6" s="2" t="s">
        <v>175</v>
      </c>
      <c r="C6" t="s">
        <v>176</v>
      </c>
    </row>
    <row r="7" spans="1:3" ht="12.75">
      <c r="A7" s="2" t="s">
        <v>177</v>
      </c>
      <c r="C7" t="s">
        <v>178</v>
      </c>
    </row>
    <row r="8" spans="1:3" ht="12.75">
      <c r="A8" s="2" t="s">
        <v>179</v>
      </c>
      <c r="C8" t="s">
        <v>180</v>
      </c>
    </row>
    <row r="9" spans="1:3" ht="12.75">
      <c r="A9" s="2" t="s">
        <v>181</v>
      </c>
      <c r="C9" t="s">
        <v>182</v>
      </c>
    </row>
    <row r="10" spans="1:3" ht="12.75">
      <c r="A10" s="2" t="s">
        <v>183</v>
      </c>
      <c r="C10" t="s">
        <v>184</v>
      </c>
    </row>
    <row r="11" spans="1:3" ht="12.75">
      <c r="A11" s="2" t="s">
        <v>185</v>
      </c>
      <c r="C11" t="s">
        <v>186</v>
      </c>
    </row>
    <row r="12" spans="1:3" ht="12.75">
      <c r="A12" s="2" t="s">
        <v>187</v>
      </c>
      <c r="C12" t="s">
        <v>188</v>
      </c>
    </row>
    <row r="13" spans="1:3" ht="12.75">
      <c r="A13" s="2" t="s">
        <v>189</v>
      </c>
      <c r="C13" t="s">
        <v>190</v>
      </c>
    </row>
    <row r="14" spans="1:3" ht="12.75">
      <c r="A14" s="2" t="s">
        <v>191</v>
      </c>
      <c r="C14" t="s">
        <v>192</v>
      </c>
    </row>
    <row r="17" ht="12.75">
      <c r="A17" s="4" t="s">
        <v>193</v>
      </c>
    </row>
    <row r="18" spans="1:9" ht="12.75">
      <c r="A18" s="2" t="s">
        <v>194</v>
      </c>
      <c r="C18" s="2" t="s">
        <v>195</v>
      </c>
      <c r="E18" s="2" t="s">
        <v>196</v>
      </c>
      <c r="G18" s="2" t="s">
        <v>197</v>
      </c>
      <c r="I18" s="2" t="s">
        <v>198</v>
      </c>
    </row>
    <row r="19" spans="1:9" ht="12.75">
      <c r="A19" t="s">
        <v>199</v>
      </c>
      <c r="C19" t="s">
        <v>200</v>
      </c>
      <c r="E19" t="s">
        <v>174</v>
      </c>
      <c r="G19" t="s">
        <v>176</v>
      </c>
      <c r="I19" t="s">
        <v>178</v>
      </c>
    </row>
    <row r="21" ht="12.75">
      <c r="A21" s="4" t="s">
        <v>201</v>
      </c>
    </row>
    <row r="22" spans="1:9" ht="12.75">
      <c r="A22" s="2" t="s">
        <v>194</v>
      </c>
      <c r="C22" s="2" t="s">
        <v>195</v>
      </c>
      <c r="E22" s="2" t="s">
        <v>196</v>
      </c>
      <c r="G22" s="2" t="s">
        <v>197</v>
      </c>
      <c r="I22" s="2" t="s">
        <v>198</v>
      </c>
    </row>
    <row r="24" spans="1:9" ht="12.75">
      <c r="A24" t="s">
        <v>202</v>
      </c>
      <c r="C24" t="s">
        <v>203</v>
      </c>
      <c r="E24" t="s">
        <v>204</v>
      </c>
      <c r="G24" t="s">
        <v>176</v>
      </c>
      <c r="I24" t="s">
        <v>205</v>
      </c>
    </row>
    <row r="27" ht="12.75">
      <c r="A27" s="4" t="s">
        <v>206</v>
      </c>
    </row>
    <row r="28" ht="12.75">
      <c r="A28" s="2" t="s">
        <v>207</v>
      </c>
    </row>
    <row r="30" ht="12.75">
      <c r="A30" s="2" t="s">
        <v>208</v>
      </c>
    </row>
    <row r="31" spans="1:9" ht="12.75">
      <c r="A31" t="s">
        <v>209</v>
      </c>
      <c r="I31" t="s">
        <v>210</v>
      </c>
    </row>
    <row r="32" spans="1:9" ht="12.75">
      <c r="A32" t="s">
        <v>211</v>
      </c>
      <c r="I32" t="s">
        <v>212</v>
      </c>
    </row>
    <row r="33" spans="1:9" ht="12.75">
      <c r="A33" t="s">
        <v>213</v>
      </c>
      <c r="I33" t="s">
        <v>124</v>
      </c>
    </row>
    <row r="34" spans="1:9" ht="12.75">
      <c r="A34" t="s">
        <v>214</v>
      </c>
      <c r="I34" t="s">
        <v>215</v>
      </c>
    </row>
    <row r="35" ht="12.75">
      <c r="A35" s="2" t="s">
        <v>216</v>
      </c>
    </row>
    <row r="36" spans="1:9" ht="12.75">
      <c r="A36" t="s">
        <v>217</v>
      </c>
      <c r="I36" t="s">
        <v>218</v>
      </c>
    </row>
    <row r="37" spans="1:9" ht="12.75">
      <c r="A37" t="s">
        <v>219</v>
      </c>
      <c r="I37" t="s">
        <v>220</v>
      </c>
    </row>
    <row r="38" spans="1:9" ht="12.75">
      <c r="A38" t="s">
        <v>221</v>
      </c>
      <c r="I38" t="s">
        <v>210</v>
      </c>
    </row>
    <row r="39" spans="1:9" ht="12.75">
      <c r="A39" t="s">
        <v>222</v>
      </c>
      <c r="I39" t="s">
        <v>210</v>
      </c>
    </row>
    <row r="40" spans="1:9" ht="12.75">
      <c r="A40" t="s">
        <v>223</v>
      </c>
      <c r="I40" t="s">
        <v>210</v>
      </c>
    </row>
    <row r="41" spans="1:9" ht="12.75">
      <c r="A41" t="s">
        <v>224</v>
      </c>
      <c r="I41" t="s">
        <v>225</v>
      </c>
    </row>
    <row r="42" spans="1:9" ht="12.75">
      <c r="A42" t="s">
        <v>226</v>
      </c>
      <c r="I42" t="s">
        <v>227</v>
      </c>
    </row>
    <row r="43" spans="1:9" ht="12.75">
      <c r="A43" t="s">
        <v>228</v>
      </c>
      <c r="I43" t="s">
        <v>124</v>
      </c>
    </row>
    <row r="44" spans="1:9" ht="12.75">
      <c r="A44" t="s">
        <v>229</v>
      </c>
      <c r="I44" t="s">
        <v>210</v>
      </c>
    </row>
    <row r="45" spans="1:9" ht="12.75">
      <c r="A45" t="s">
        <v>230</v>
      </c>
      <c r="I45" t="s">
        <v>210</v>
      </c>
    </row>
    <row r="47" spans="1:3" ht="12.75">
      <c r="A47" s="2" t="s">
        <v>231</v>
      </c>
    </row>
    <row r="50" ht="12.75">
      <c r="A50" s="4" t="s">
        <v>232</v>
      </c>
    </row>
    <row r="51" ht="12.75">
      <c r="A51" s="3" t="s">
        <v>233</v>
      </c>
    </row>
    <row r="52" ht="12.75">
      <c r="I52" s="3" t="s">
        <v>212</v>
      </c>
    </row>
    <row r="54" ht="12.75">
      <c r="A54" s="3" t="s">
        <v>234</v>
      </c>
    </row>
    <row r="55" spans="2:9" ht="12.75">
      <c r="B55" s="3" t="s">
        <v>235</v>
      </c>
      <c r="I55" s="3" t="s">
        <v>212</v>
      </c>
    </row>
    <row r="56" spans="2:9" ht="12.75">
      <c r="B56" s="3" t="s">
        <v>236</v>
      </c>
      <c r="I56" s="3" t="s">
        <v>210</v>
      </c>
    </row>
    <row r="57" spans="2:9" ht="12.75">
      <c r="B57" s="3" t="s">
        <v>237</v>
      </c>
      <c r="I57" s="3" t="s">
        <v>210</v>
      </c>
    </row>
    <row r="59" spans="1:9" ht="12.75">
      <c r="A59" s="3" t="s">
        <v>238</v>
      </c>
      <c r="I59" s="3" t="s">
        <v>239</v>
      </c>
    </row>
    <row r="61" ht="12.75">
      <c r="A61" s="3" t="s">
        <v>240</v>
      </c>
    </row>
    <row r="62" spans="2:9" ht="12.75">
      <c r="B62" s="3" t="s">
        <v>241</v>
      </c>
      <c r="I62" s="3" t="s">
        <v>210</v>
      </c>
    </row>
    <row r="63" spans="2:9" ht="12.75">
      <c r="B63" s="3" t="s">
        <v>242</v>
      </c>
      <c r="I63" s="3" t="s">
        <v>124</v>
      </c>
    </row>
    <row r="64" spans="2:9" ht="12.75">
      <c r="B64" s="3" t="s">
        <v>243</v>
      </c>
      <c r="I64" s="3" t="s">
        <v>107</v>
      </c>
    </row>
    <row r="65" spans="2:9" ht="12.75">
      <c r="B65" s="3" t="s">
        <v>244</v>
      </c>
      <c r="I65" s="3" t="s">
        <v>239</v>
      </c>
    </row>
    <row r="67" spans="1:9" ht="12.75">
      <c r="A67" s="3" t="s">
        <v>245</v>
      </c>
      <c r="I67" s="3" t="s">
        <v>212</v>
      </c>
    </row>
    <row r="69" ht="12.75">
      <c r="A69" s="3" t="s">
        <v>246</v>
      </c>
    </row>
    <row r="70" spans="2:9" ht="12.75">
      <c r="B70" s="3" t="s">
        <v>247</v>
      </c>
      <c r="I70" s="3" t="s">
        <v>118</v>
      </c>
    </row>
    <row r="71" spans="2:9" ht="12.75">
      <c r="B71" s="3" t="s">
        <v>248</v>
      </c>
      <c r="I71" s="3" t="s">
        <v>124</v>
      </c>
    </row>
    <row r="72" spans="2:9" ht="12.75">
      <c r="B72" s="3" t="s">
        <v>249</v>
      </c>
      <c r="I72" s="3" t="s">
        <v>210</v>
      </c>
    </row>
    <row r="75" ht="12.75">
      <c r="A75" s="4" t="s">
        <v>250</v>
      </c>
    </row>
    <row r="76" spans="1:5" ht="12.75">
      <c r="A76" s="2" t="s">
        <v>194</v>
      </c>
      <c r="C76" s="2" t="s">
        <v>195</v>
      </c>
      <c r="E76" s="2" t="s">
        <v>251</v>
      </c>
    </row>
    <row r="77" spans="1:5" ht="12.75">
      <c r="A77" t="s">
        <v>252</v>
      </c>
      <c r="C77" t="s">
        <v>253</v>
      </c>
      <c r="E77" t="s">
        <v>254</v>
      </c>
    </row>
    <row r="78" spans="1:5" ht="12.75">
      <c r="A78" t="s">
        <v>255</v>
      </c>
      <c r="C78" t="s">
        <v>256</v>
      </c>
      <c r="E78" t="s">
        <v>257</v>
      </c>
    </row>
    <row r="79" spans="1:5" ht="12.75">
      <c r="A79" t="s">
        <v>258</v>
      </c>
      <c r="C79" t="s">
        <v>259</v>
      </c>
      <c r="E79" t="s">
        <v>260</v>
      </c>
    </row>
  </sheetData>
  <printOptions/>
  <pageMargins left="0.75" right="0.75" top="1" bottom="1" header="0.5" footer="0.5"/>
  <pageSetup fitToHeight="0" fitToWidth="0"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I125"/>
  <sheetViews>
    <sheetView workbookViewId="0" topLeftCell="A1">
      <selection activeCell="A1" sqref="A1"/>
    </sheetView>
  </sheetViews>
  <sheetFormatPr defaultColWidth="9.140625" defaultRowHeight="12.75"/>
  <sheetData>
    <row r="1" ht="12.75">
      <c r="A1" s="1" t="s">
        <v>261</v>
      </c>
    </row>
    <row r="3" spans="1:3" ht="12.75">
      <c r="A3" s="2" t="s">
        <v>262</v>
      </c>
      <c r="C3" t="s">
        <v>87</v>
      </c>
    </row>
    <row r="4" ht="12.75">
      <c r="A4" s="2" t="s">
        <v>263</v>
      </c>
    </row>
    <row r="5" ht="12.75">
      <c r="A5" s="2" t="s">
        <v>264</v>
      </c>
    </row>
    <row r="6" spans="1:9" ht="12.75">
      <c r="A6" t="s">
        <v>265</v>
      </c>
    </row>
    <row r="7" spans="1:9" ht="12.75">
      <c r="A7" t="s">
        <v>266</v>
      </c>
    </row>
    <row r="8" spans="1:9" ht="12.75">
      <c r="A8" t="s">
        <v>267</v>
      </c>
    </row>
    <row r="9" spans="1:9" ht="12.75">
      <c r="A9" t="s">
        <v>268</v>
      </c>
      <c r="I9" t="s">
        <v>269</v>
      </c>
    </row>
    <row r="10" spans="1:9" ht="12.75">
      <c r="A10" t="s">
        <v>270</v>
      </c>
      <c r="I10" t="s">
        <v>269</v>
      </c>
    </row>
    <row r="11" spans="1:9" ht="12.75">
      <c r="A11" t="s">
        <v>271</v>
      </c>
      <c r="I11" t="s">
        <v>269</v>
      </c>
    </row>
    <row r="12" spans="1:9" ht="12.75">
      <c r="A12" t="s">
        <v>272</v>
      </c>
      <c r="I12" t="s">
        <v>269</v>
      </c>
    </row>
    <row r="13" spans="1:9" ht="12.75">
      <c r="A13" t="s">
        <v>273</v>
      </c>
      <c r="I13" t="s">
        <v>274</v>
      </c>
    </row>
    <row r="14" spans="1:9" ht="12.75">
      <c r="A14" t="s">
        <v>275</v>
      </c>
      <c r="I14" t="s">
        <v>274</v>
      </c>
    </row>
    <row r="15" spans="1:9" ht="12.75">
      <c r="A15" t="s">
        <v>276</v>
      </c>
      <c r="I15" t="s">
        <v>269</v>
      </c>
    </row>
    <row r="16" spans="1:9" ht="12.75">
      <c r="A16" t="s">
        <v>277</v>
      </c>
      <c r="I16" t="s">
        <v>269</v>
      </c>
    </row>
    <row r="17" ht="12.75"/>
    <row r="18" ht="12.75">
      <c r="A18" s="2" t="s">
        <v>278</v>
      </c>
    </row>
    <row r="19" spans="1:9" ht="12.75">
      <c r="A19" t="s">
        <v>279</v>
      </c>
      <c r="I19" t="s">
        <v>269</v>
      </c>
    </row>
    <row r="20" spans="1:7" ht="12.75">
      <c r="A20" t="s">
        <v>280</v>
      </c>
      <c r="E20" s="2" t="s">
        <v>281</v>
      </c>
      <c r="G20" s="2" t="s">
        <v>282</v>
      </c>
    </row>
    <row r="21" spans="5:7" ht="12.75"/>
    <row r="22" spans="5:7" ht="12.75"/>
    <row r="23" spans="5:7" ht="12.75"/>
    <row r="24" spans="5:7" ht="12.75"/>
    <row r="25" ht="12.75">
      <c r="A25" s="2" t="s">
        <v>283</v>
      </c>
    </row>
    <row r="26" spans="1:9" ht="12.75">
      <c r="A26" t="s">
        <v>284</v>
      </c>
      <c r="I26" t="s">
        <v>269</v>
      </c>
    </row>
    <row r="27" spans="1:9" ht="12.75">
      <c r="A27" t="s">
        <v>285</v>
      </c>
      <c r="I27" t="s">
        <v>269</v>
      </c>
    </row>
    <row r="28" spans="1:9" ht="12.75">
      <c r="A28" t="s">
        <v>286</v>
      </c>
      <c r="I28" t="s">
        <v>269</v>
      </c>
    </row>
    <row r="29" spans="1:9" ht="12.75">
      <c r="A29" t="s">
        <v>287</v>
      </c>
      <c r="I29" t="s">
        <v>269</v>
      </c>
    </row>
    <row r="30" spans="1:9" ht="12.75">
      <c r="A30" t="s">
        <v>288</v>
      </c>
      <c r="I30" t="s">
        <v>269</v>
      </c>
    </row>
    <row r="31" spans="1:9" ht="12.75">
      <c r="A31" t="s">
        <v>289</v>
      </c>
      <c r="I31" t="s">
        <v>269</v>
      </c>
    </row>
    <row r="32" spans="1:9" ht="12.75">
      <c r="A32" t="s">
        <v>290</v>
      </c>
      <c r="I32" t="s">
        <v>269</v>
      </c>
    </row>
    <row r="34" spans="1:5" ht="12.75">
      <c r="A34" t="s">
        <v>291</v>
      </c>
      <c r="E34" t="s">
        <v>269</v>
      </c>
    </row>
    <row r="39" spans="1:3" ht="12.75">
      <c r="A39" s="2" t="s">
        <v>262</v>
      </c>
      <c r="C39" t="s">
        <v>292</v>
      </c>
    </row>
    <row r="40" ht="12.75">
      <c r="A40" s="2" t="s">
        <v>263</v>
      </c>
    </row>
    <row r="41" ht="12.75">
      <c r="A41" s="2" t="s">
        <v>264</v>
      </c>
    </row>
    <row r="42" spans="1:9" ht="12.75">
      <c r="A42" t="s">
        <v>265</v>
      </c>
      <c r="I42" t="s">
        <v>293</v>
      </c>
    </row>
    <row r="43" spans="1:9" ht="12.75">
      <c r="A43" t="s">
        <v>266</v>
      </c>
      <c r="I43" t="s">
        <v>294</v>
      </c>
    </row>
    <row r="44" spans="1:9" ht="12.75">
      <c r="A44" t="s">
        <v>267</v>
      </c>
      <c r="I44" t="s">
        <v>294</v>
      </c>
    </row>
    <row r="45" spans="1:9" ht="12.75">
      <c r="A45" t="s">
        <v>268</v>
      </c>
      <c r="I45" t="s">
        <v>295</v>
      </c>
    </row>
    <row r="46" spans="1:9" ht="12.75">
      <c r="A46" t="s">
        <v>270</v>
      </c>
      <c r="I46" t="s">
        <v>296</v>
      </c>
    </row>
    <row r="47" spans="1:9" ht="12.75">
      <c r="A47" t="s">
        <v>271</v>
      </c>
      <c r="I47" t="s">
        <v>297</v>
      </c>
    </row>
    <row r="48" spans="1:9" ht="12.75">
      <c r="A48" t="s">
        <v>272</v>
      </c>
      <c r="I48" t="s">
        <v>298</v>
      </c>
    </row>
    <row r="49" spans="1:9" ht="12.75">
      <c r="A49" t="s">
        <v>273</v>
      </c>
      <c r="I49" t="s">
        <v>299</v>
      </c>
    </row>
    <row r="50" spans="1:9" ht="12.75">
      <c r="A50" t="s">
        <v>275</v>
      </c>
      <c r="I50" t="s">
        <v>300</v>
      </c>
    </row>
    <row r="51" spans="1:9" ht="12.75">
      <c r="A51" t="s">
        <v>276</v>
      </c>
      <c r="I51" t="s">
        <v>301</v>
      </c>
    </row>
    <row r="52" spans="1:9" ht="12.75">
      <c r="A52" t="s">
        <v>277</v>
      </c>
      <c r="I52" t="s">
        <v>124</v>
      </c>
    </row>
    <row r="53" ht="12.75">
      <c r="B53" t="s">
        <v>302</v>
      </c>
    </row>
    <row r="54" ht="12.75">
      <c r="A54" s="2" t="s">
        <v>278</v>
      </c>
    </row>
    <row r="55" spans="1:9" ht="12.75">
      <c r="A55" t="s">
        <v>279</v>
      </c>
      <c r="I55" t="s">
        <v>66</v>
      </c>
    </row>
    <row r="56" spans="1:7" ht="12.75">
      <c r="A56" t="s">
        <v>280</v>
      </c>
      <c r="E56" s="2" t="s">
        <v>281</v>
      </c>
      <c r="G56" s="2" t="s">
        <v>282</v>
      </c>
    </row>
    <row r="57" spans="5:7" ht="12.75">
      <c r="E57" t="s">
        <v>303</v>
      </c>
      <c r="G57" t="s">
        <v>304</v>
      </c>
    </row>
    <row r="58" spans="5:7" ht="12.75">
      <c r="E58" t="s">
        <v>305</v>
      </c>
      <c r="G58" t="s">
        <v>306</v>
      </c>
    </row>
    <row r="59" spans="5:7" ht="12.75">
      <c r="E59" t="s">
        <v>307</v>
      </c>
      <c r="G59" t="s">
        <v>308</v>
      </c>
    </row>
    <row r="60" spans="5:7" ht="12.75">
      <c r="E60" t="s">
        <v>210</v>
      </c>
      <c r="G60" t="s">
        <v>210</v>
      </c>
    </row>
    <row r="61" ht="12.75">
      <c r="A61" s="2" t="s">
        <v>283</v>
      </c>
    </row>
    <row r="62" spans="1:9" ht="12.75">
      <c r="A62" t="s">
        <v>309</v>
      </c>
      <c r="I62" t="s">
        <v>66</v>
      </c>
    </row>
    <row r="63" spans="1:9" ht="12.75">
      <c r="A63" t="s">
        <v>285</v>
      </c>
      <c r="I63" t="s">
        <v>66</v>
      </c>
    </row>
    <row r="64" spans="1:9" ht="12.75">
      <c r="A64" t="s">
        <v>286</v>
      </c>
      <c r="I64" t="s">
        <v>66</v>
      </c>
    </row>
    <row r="65" spans="1:9" ht="12.75">
      <c r="A65" t="s">
        <v>287</v>
      </c>
      <c r="I65" t="s">
        <v>65</v>
      </c>
    </row>
    <row r="66" spans="1:9" ht="12.75">
      <c r="A66" t="s">
        <v>288</v>
      </c>
      <c r="I66" t="s">
        <v>310</v>
      </c>
    </row>
    <row r="67" spans="1:9" ht="12.75">
      <c r="A67" t="s">
        <v>289</v>
      </c>
      <c r="I67" t="s">
        <v>210</v>
      </c>
    </row>
    <row r="68" spans="1:9" ht="12.75">
      <c r="A68" t="s">
        <v>290</v>
      </c>
      <c r="I68" t="s">
        <v>210</v>
      </c>
    </row>
    <row r="70" spans="1:5" ht="12.75">
      <c r="A70" t="s">
        <v>291</v>
      </c>
      <c r="E70" t="s">
        <v>269</v>
      </c>
    </row>
    <row r="75" spans="1:3" ht="12.75">
      <c r="A75" s="2" t="s">
        <v>262</v>
      </c>
      <c r="C75" t="s">
        <v>311</v>
      </c>
    </row>
    <row r="76" ht="12.75">
      <c r="A76" s="2" t="s">
        <v>263</v>
      </c>
    </row>
    <row r="77" ht="12.75">
      <c r="A77" s="2" t="s">
        <v>264</v>
      </c>
    </row>
    <row r="78" spans="1:9" ht="12.75">
      <c r="A78" t="s">
        <v>265</v>
      </c>
      <c r="I78" t="s">
        <v>312</v>
      </c>
    </row>
    <row r="79" spans="1:9" ht="12.75">
      <c r="A79" t="s">
        <v>266</v>
      </c>
      <c r="I79" t="s">
        <v>294</v>
      </c>
    </row>
    <row r="80" spans="1:9" ht="12.75">
      <c r="A80" t="s">
        <v>267</v>
      </c>
      <c r="I80" t="s">
        <v>294</v>
      </c>
    </row>
    <row r="81" spans="1:9" ht="12.75">
      <c r="A81" t="s">
        <v>268</v>
      </c>
      <c r="I81" t="s">
        <v>295</v>
      </c>
    </row>
    <row r="82" spans="1:9" ht="12.75">
      <c r="A82" t="s">
        <v>270</v>
      </c>
      <c r="I82" t="s">
        <v>313</v>
      </c>
    </row>
    <row r="83" spans="1:9" ht="12.75">
      <c r="A83" t="s">
        <v>271</v>
      </c>
      <c r="I83" t="s">
        <v>314</v>
      </c>
    </row>
    <row r="84" spans="1:9" ht="12.75">
      <c r="A84" t="s">
        <v>272</v>
      </c>
      <c r="I84" t="s">
        <v>210</v>
      </c>
    </row>
    <row r="85" spans="1:9" ht="12.75">
      <c r="A85" t="s">
        <v>273</v>
      </c>
      <c r="I85" t="s">
        <v>315</v>
      </c>
    </row>
    <row r="86" spans="1:9" ht="12.75">
      <c r="A86" t="s">
        <v>275</v>
      </c>
      <c r="I86" t="s">
        <v>316</v>
      </c>
    </row>
    <row r="87" spans="1:9" ht="12.75">
      <c r="A87" t="s">
        <v>276</v>
      </c>
      <c r="I87" t="s">
        <v>317</v>
      </c>
    </row>
    <row r="88" spans="1:9" ht="12.75">
      <c r="A88" t="s">
        <v>277</v>
      </c>
      <c r="I88" t="s">
        <v>239</v>
      </c>
    </row>
    <row r="89" ht="12.75">
      <c r="B89" t="s">
        <v>318</v>
      </c>
    </row>
    <row r="90" ht="12.75">
      <c r="A90" s="2" t="s">
        <v>278</v>
      </c>
    </row>
    <row r="91" spans="1:9" ht="12.75">
      <c r="A91" t="s">
        <v>319</v>
      </c>
      <c r="I91" t="s">
        <v>320</v>
      </c>
    </row>
    <row r="92" spans="1:9" ht="12.75">
      <c r="A92" t="s">
        <v>321</v>
      </c>
      <c r="I92" t="s">
        <v>65</v>
      </c>
    </row>
    <row r="93" spans="1:9" ht="12.75">
      <c r="A93" t="s">
        <v>322</v>
      </c>
      <c r="I93" t="s">
        <v>66</v>
      </c>
    </row>
    <row r="94" spans="1:9" ht="12.75">
      <c r="A94" t="s">
        <v>323</v>
      </c>
      <c r="I94" t="s">
        <v>66</v>
      </c>
    </row>
    <row r="95" spans="1:9" ht="12.75">
      <c r="A95" t="s">
        <v>324</v>
      </c>
      <c r="I95" t="s">
        <v>65</v>
      </c>
    </row>
    <row r="96" spans="1:7" ht="12.75">
      <c r="A96" t="s">
        <v>325</v>
      </c>
      <c r="E96" s="2" t="s">
        <v>281</v>
      </c>
      <c r="G96" s="2" t="s">
        <v>282</v>
      </c>
    </row>
    <row r="97" spans="5:7" ht="12.75">
      <c r="E97" t="s">
        <v>326</v>
      </c>
      <c r="G97" t="s">
        <v>327</v>
      </c>
    </row>
    <row r="98" spans="5:7" ht="12.75">
      <c r="E98" t="s">
        <v>210</v>
      </c>
      <c r="G98" t="s">
        <v>210</v>
      </c>
    </row>
    <row r="99" spans="5:7" ht="12.75">
      <c r="E99" t="s">
        <v>210</v>
      </c>
      <c r="G99" t="s">
        <v>210</v>
      </c>
    </row>
    <row r="100" spans="5:7" ht="12.75">
      <c r="E100" t="s">
        <v>210</v>
      </c>
      <c r="G100" t="s">
        <v>210</v>
      </c>
    </row>
    <row r="101" ht="12.75">
      <c r="A101" s="2" t="s">
        <v>328</v>
      </c>
    </row>
    <row r="102" spans="1:9" ht="12.75">
      <c r="A102" t="s">
        <v>329</v>
      </c>
      <c r="I102" t="s">
        <v>66</v>
      </c>
    </row>
    <row r="103" spans="1:9" ht="12.75">
      <c r="A103" t="s">
        <v>330</v>
      </c>
      <c r="I103" t="s">
        <v>66</v>
      </c>
    </row>
    <row r="104" spans="1:9" ht="12.75">
      <c r="A104" t="s">
        <v>331</v>
      </c>
      <c r="I104" t="s">
        <v>210</v>
      </c>
    </row>
    <row r="105" spans="1:9" ht="12.75">
      <c r="A105" t="s">
        <v>332</v>
      </c>
      <c r="I105" t="s">
        <v>269</v>
      </c>
    </row>
    <row r="106" spans="1:9" ht="12.75">
      <c r="A106" t="s">
        <v>333</v>
      </c>
      <c r="I106" t="s">
        <v>269</v>
      </c>
    </row>
    <row r="107" spans="1:9" ht="12.75">
      <c r="A107" t="s">
        <v>334</v>
      </c>
      <c r="I107" t="s">
        <v>210</v>
      </c>
    </row>
    <row r="108" spans="1:9" ht="12.75">
      <c r="A108" t="s">
        <v>335</v>
      </c>
      <c r="I108" t="s">
        <v>210</v>
      </c>
    </row>
    <row r="109" spans="1:9" ht="12.75">
      <c r="A109" t="s">
        <v>336</v>
      </c>
      <c r="I109" t="s">
        <v>269</v>
      </c>
    </row>
    <row r="110" spans="1:9" ht="12.75">
      <c r="A110" t="s">
        <v>334</v>
      </c>
      <c r="I110" t="s">
        <v>210</v>
      </c>
    </row>
    <row r="111" spans="1:9" ht="12.75">
      <c r="A111" t="s">
        <v>335</v>
      </c>
      <c r="I111" t="s">
        <v>210</v>
      </c>
    </row>
    <row r="112" spans="1:9" ht="12.75">
      <c r="A112" t="s">
        <v>337</v>
      </c>
      <c r="I112" t="s">
        <v>269</v>
      </c>
    </row>
    <row r="113" spans="1:9" ht="12.75">
      <c r="A113" t="s">
        <v>334</v>
      </c>
      <c r="I113" t="s">
        <v>210</v>
      </c>
    </row>
    <row r="114" spans="1:9" ht="12.75">
      <c r="A114" t="s">
        <v>335</v>
      </c>
      <c r="I114" t="s">
        <v>210</v>
      </c>
    </row>
    <row r="115" spans="1:9" ht="12.75">
      <c r="A115" t="s">
        <v>338</v>
      </c>
      <c r="I115" t="s">
        <v>269</v>
      </c>
    </row>
    <row r="116" spans="1:9" ht="12.75">
      <c r="A116" t="s">
        <v>334</v>
      </c>
      <c r="I116" t="s">
        <v>210</v>
      </c>
    </row>
    <row r="117" spans="1:9" ht="12.75">
      <c r="A117" t="s">
        <v>335</v>
      </c>
      <c r="I117" t="s">
        <v>210</v>
      </c>
    </row>
    <row r="118" ht="12.75">
      <c r="A118" s="2" t="s">
        <v>339</v>
      </c>
    </row>
    <row r="119" spans="1:9" ht="12.75">
      <c r="A119" t="s">
        <v>340</v>
      </c>
      <c r="I119" t="s">
        <v>341</v>
      </c>
    </row>
    <row r="120" spans="1:9" ht="12.75">
      <c r="A120" t="s">
        <v>342</v>
      </c>
      <c r="I120" t="s">
        <v>343</v>
      </c>
    </row>
    <row r="121" spans="1:9" ht="12.75">
      <c r="A121" t="s">
        <v>344</v>
      </c>
      <c r="I121" t="s">
        <v>345</v>
      </c>
    </row>
    <row r="122" spans="1:9" ht="12.75">
      <c r="A122" t="s">
        <v>346</v>
      </c>
      <c r="I122" t="s">
        <v>210</v>
      </c>
    </row>
    <row r="123" spans="1:9" ht="12.75">
      <c r="A123" t="s">
        <v>347</v>
      </c>
      <c r="I123" t="s">
        <v>210</v>
      </c>
    </row>
    <row r="125" spans="1:5" ht="12.75">
      <c r="A125" t="s">
        <v>291</v>
      </c>
      <c r="E125" t="s">
        <v>269</v>
      </c>
    </row>
  </sheetData>
  <printOptions/>
  <pageMargins left="0.75" right="0.75" top="1" bottom="1" header="0.5" footer="0.5"/>
  <pageSetup fitToHeight="0" fitToWidth="0"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K43"/>
  <sheetViews>
    <sheetView workbookViewId="0" topLeftCell="A1">
      <selection activeCell="A1" sqref="A1"/>
    </sheetView>
  </sheetViews>
  <sheetFormatPr defaultColWidth="9.140625" defaultRowHeight="12.75"/>
  <sheetData>
    <row r="1" ht="12.75">
      <c r="A1" s="1" t="s">
        <v>348</v>
      </c>
    </row>
    <row r="2" ht="12.75">
      <c r="A2" s="3" t="s">
        <v>349</v>
      </c>
    </row>
    <row r="4" ht="12.75">
      <c r="A4" s="1" t="s">
        <v>350</v>
      </c>
    </row>
    <row r="8" spans="1:11" ht="12.75">
      <c r="A8" s="2" t="s">
        <v>351</v>
      </c>
      <c r="B8" s="2" t="s">
        <v>352</v>
      </c>
      <c r="C8" s="2" t="s">
        <v>353</v>
      </c>
      <c r="E8" s="2" t="s">
        <v>354</v>
      </c>
      <c r="G8" s="2" t="s">
        <v>355</v>
      </c>
      <c r="I8" s="2" t="s">
        <v>356</v>
      </c>
      <c r="K8" s="2" t="s">
        <v>357</v>
      </c>
    </row>
    <row r="9" spans="3:10" ht="12.75">
      <c r="C9" t="s">
        <v>358</v>
      </c>
      <c r="D9" t="s">
        <v>359</v>
      </c>
      <c r="E9" t="s">
        <v>358</v>
      </c>
      <c r="F9" t="s">
        <v>359</v>
      </c>
      <c r="G9" t="s">
        <v>358</v>
      </c>
      <c r="H9" t="s">
        <v>359</v>
      </c>
      <c r="I9" t="s">
        <v>358</v>
      </c>
      <c r="J9" t="s">
        <v>359</v>
      </c>
    </row>
    <row r="10" spans="1:11" ht="12.75">
      <c r="A10" t="s">
        <v>360</v>
      </c>
      <c r="B10" s="3">
        <v>1</v>
      </c>
      <c r="C10" s="3">
        <v>1</v>
      </c>
      <c r="D10" s="3">
        <v>0</v>
      </c>
      <c r="E10" s="3">
        <v>0</v>
      </c>
      <c r="F10" s="3">
        <v>0</v>
      </c>
      <c r="G10" s="3">
        <v>0</v>
      </c>
      <c r="H10" s="3">
        <v>0</v>
      </c>
      <c r="I10" s="3">
        <f>C10+E10+G10</f>
        <v>4</v>
      </c>
      <c r="J10" s="3">
        <f>D10+F10+H10</f>
        <v>4</v>
      </c>
      <c r="K10" s="5">
        <f>I10+J10</f>
        <v>4</v>
      </c>
    </row>
    <row r="11" spans="1:11" ht="12.75">
      <c r="A11" t="s">
        <v>361</v>
      </c>
      <c r="B11" s="3">
        <v>1</v>
      </c>
      <c r="C11" s="3">
        <v>1</v>
      </c>
      <c r="D11" s="3">
        <v>0</v>
      </c>
      <c r="E11" s="3">
        <v>0</v>
      </c>
      <c r="F11" s="3">
        <v>0</v>
      </c>
      <c r="G11" s="3">
        <v>0</v>
      </c>
      <c r="H11" s="3">
        <v>0</v>
      </c>
      <c r="I11" s="3">
        <f>C11+E11+G11</f>
        <v>4</v>
      </c>
      <c r="J11" s="3">
        <f>D11+F11+H11</f>
        <v>4</v>
      </c>
      <c r="K11" s="5">
        <f>I11+J11</f>
        <v>4</v>
      </c>
    </row>
    <row r="12" spans="1:11" ht="12.75">
      <c r="A12" t="s">
        <v>362</v>
      </c>
      <c r="B12" s="3">
        <v>1</v>
      </c>
      <c r="C12" s="3">
        <v>0</v>
      </c>
      <c r="D12" s="3">
        <v>1</v>
      </c>
      <c r="E12" s="3">
        <v>0</v>
      </c>
      <c r="F12" s="3">
        <v>0</v>
      </c>
      <c r="G12" s="3">
        <v>0</v>
      </c>
      <c r="H12" s="3">
        <v>0</v>
      </c>
      <c r="I12" s="3">
        <f>C12+E12+G12</f>
        <v>4</v>
      </c>
      <c r="J12" s="3">
        <f>D12+F12+H12</f>
        <v>4</v>
      </c>
      <c r="K12" s="5">
        <f>I12+J12</f>
        <v>4</v>
      </c>
    </row>
    <row r="13" spans="1:11" ht="12.75">
      <c r="A13" t="s">
        <v>363</v>
      </c>
      <c r="B13" s="3">
        <v>3</v>
      </c>
      <c r="C13" s="3">
        <v>1</v>
      </c>
      <c r="D13" s="3">
        <v>1</v>
      </c>
      <c r="E13" s="3">
        <v>0</v>
      </c>
      <c r="F13" s="3">
        <v>0</v>
      </c>
      <c r="G13" s="3">
        <v>0</v>
      </c>
      <c r="H13" s="3">
        <v>0</v>
      </c>
      <c r="I13" s="3">
        <f>C13+E13+G13</f>
        <v>4</v>
      </c>
      <c r="J13" s="3">
        <f>D13+F13+H13</f>
        <v>4</v>
      </c>
      <c r="K13" s="5">
        <f>I13+J13</f>
        <v>4</v>
      </c>
    </row>
    <row r="14" spans="1:11" ht="12.75">
      <c r="A14" t="s">
        <v>364</v>
      </c>
      <c r="B14" s="3">
        <v>2</v>
      </c>
      <c r="C14" s="3">
        <v>0</v>
      </c>
      <c r="D14" s="3">
        <v>2</v>
      </c>
      <c r="E14" s="3">
        <v>0</v>
      </c>
      <c r="F14" s="3">
        <v>0</v>
      </c>
      <c r="G14" s="3">
        <v>0</v>
      </c>
      <c r="H14" s="3">
        <v>0</v>
      </c>
      <c r="I14" s="3">
        <f>C14+E14+G14</f>
        <v>4</v>
      </c>
      <c r="J14" s="3">
        <f>D14+F14+H14</f>
        <v>4</v>
      </c>
      <c r="K14" s="5">
        <f>I14+J14</f>
        <v>4</v>
      </c>
    </row>
    <row r="15" spans="1:11" ht="12.75">
      <c r="A15" t="s">
        <v>365</v>
      </c>
      <c r="B15" s="3">
        <v>5</v>
      </c>
      <c r="C15" s="3">
        <v>2</v>
      </c>
      <c r="D15" s="3">
        <v>2</v>
      </c>
      <c r="E15" s="3">
        <v>0</v>
      </c>
      <c r="F15" s="3">
        <v>0</v>
      </c>
      <c r="G15" s="3">
        <v>0</v>
      </c>
      <c r="H15" s="3">
        <v>1</v>
      </c>
      <c r="I15" s="3">
        <f>C15+E15+G15</f>
        <v>4</v>
      </c>
      <c r="J15" s="3">
        <f>D15+F15+H15</f>
        <v>4</v>
      </c>
      <c r="K15" s="5">
        <f>I15+J15</f>
        <v>4</v>
      </c>
    </row>
    <row r="16" spans="1:11" ht="12.75">
      <c r="A16" t="s">
        <v>366</v>
      </c>
      <c r="B16" s="3">
        <v>2</v>
      </c>
      <c r="C16" s="3">
        <v>2</v>
      </c>
      <c r="D16" s="3">
        <v>0</v>
      </c>
      <c r="E16" s="3">
        <v>0</v>
      </c>
      <c r="F16" s="3">
        <v>0</v>
      </c>
      <c r="G16" s="3">
        <v>0</v>
      </c>
      <c r="H16" s="3">
        <v>0</v>
      </c>
      <c r="I16" s="3">
        <f>C16+E16+G16</f>
        <v>4</v>
      </c>
      <c r="J16" s="3">
        <f>D16+F16+H16</f>
        <v>4</v>
      </c>
      <c r="K16" s="5">
        <f>I16+J16</f>
        <v>4</v>
      </c>
    </row>
    <row r="17" spans="1:11" ht="12.75">
      <c r="A17" t="s">
        <v>367</v>
      </c>
      <c r="B17" s="3">
        <v>7</v>
      </c>
      <c r="C17" s="3">
        <v>5</v>
      </c>
      <c r="D17" s="3">
        <v>2</v>
      </c>
      <c r="E17" s="3">
        <v>0</v>
      </c>
      <c r="F17" s="3">
        <v>0</v>
      </c>
      <c r="G17" s="3">
        <v>0</v>
      </c>
      <c r="H17" s="3">
        <v>0</v>
      </c>
      <c r="I17" s="3">
        <f>C17+E17+G17</f>
        <v>4</v>
      </c>
      <c r="J17" s="3">
        <f>D17+F17+H17</f>
        <v>4</v>
      </c>
      <c r="K17" s="5">
        <f>I17+J17</f>
        <v>4</v>
      </c>
    </row>
    <row r="18" spans="1:11" ht="12.75">
      <c r="A18" t="s">
        <v>368</v>
      </c>
      <c r="B18" s="3">
        <v>2</v>
      </c>
      <c r="C18" s="3">
        <v>2</v>
      </c>
      <c r="D18" s="3">
        <v>0</v>
      </c>
      <c r="E18" s="3">
        <v>0</v>
      </c>
      <c r="F18" s="3">
        <v>0</v>
      </c>
      <c r="G18" s="3">
        <v>0</v>
      </c>
      <c r="H18" s="3">
        <v>0</v>
      </c>
      <c r="I18" s="3">
        <f>C18+E18+G18</f>
        <v>4</v>
      </c>
      <c r="J18" s="3">
        <f>D18+F18+H18</f>
        <v>4</v>
      </c>
      <c r="K18" s="5">
        <f>I18+J18</f>
        <v>4</v>
      </c>
    </row>
    <row r="19" spans="1:11" ht="12.75">
      <c r="A19" t="s">
        <v>369</v>
      </c>
      <c r="B19" s="3">
        <v>1</v>
      </c>
      <c r="C19" s="3">
        <v>1</v>
      </c>
      <c r="D19" s="3">
        <v>0</v>
      </c>
      <c r="E19" s="3">
        <v>0</v>
      </c>
      <c r="F19" s="3">
        <v>0</v>
      </c>
      <c r="G19" s="3">
        <v>0</v>
      </c>
      <c r="H19" s="3">
        <v>0</v>
      </c>
      <c r="I19" s="3">
        <f>C19+E19+G19</f>
        <v>4</v>
      </c>
      <c r="J19" s="3">
        <f>D19+F19+H19</f>
        <v>4</v>
      </c>
      <c r="K19" s="5">
        <f>I19+J19</f>
        <v>4</v>
      </c>
    </row>
    <row r="20" spans="1:11" ht="12.75">
      <c r="A20" t="s">
        <v>370</v>
      </c>
      <c r="B20" s="3">
        <v>1</v>
      </c>
      <c r="C20" s="3">
        <v>0</v>
      </c>
      <c r="D20" s="3">
        <v>1</v>
      </c>
      <c r="E20" s="3">
        <v>0</v>
      </c>
      <c r="F20" s="3">
        <v>0</v>
      </c>
      <c r="G20" s="3">
        <v>0</v>
      </c>
      <c r="H20" s="3">
        <v>0</v>
      </c>
      <c r="I20" s="3">
        <f>C20+E20+G20</f>
        <v>4</v>
      </c>
      <c r="J20" s="3">
        <f>D20+F20+H20</f>
        <v>4</v>
      </c>
      <c r="K20" s="5">
        <f>I20+J20</f>
        <v>4</v>
      </c>
    </row>
    <row r="21" spans="1:11" ht="12.75">
      <c r="A21" t="s">
        <v>371</v>
      </c>
      <c r="B21" s="3">
        <v>1</v>
      </c>
      <c r="C21" s="3">
        <v>0</v>
      </c>
      <c r="D21" s="3">
        <v>0</v>
      </c>
      <c r="E21" s="3">
        <v>0</v>
      </c>
      <c r="F21" s="3">
        <v>0</v>
      </c>
      <c r="G21" s="3">
        <v>0</v>
      </c>
      <c r="H21" s="3">
        <v>1</v>
      </c>
      <c r="I21" s="3">
        <f>C21+E21+G21</f>
        <v>4</v>
      </c>
      <c r="J21" s="3">
        <f>D21+F21+H21</f>
        <v>4</v>
      </c>
      <c r="K21" s="5">
        <f>I21+J21</f>
        <v>4</v>
      </c>
    </row>
    <row r="22" spans="1:11" ht="12.75">
      <c r="A22" t="s">
        <v>372</v>
      </c>
      <c r="B22" s="3">
        <v>23</v>
      </c>
      <c r="C22" s="3">
        <v>14</v>
      </c>
      <c r="D22" s="3">
        <v>9</v>
      </c>
      <c r="E22" s="3">
        <v>0</v>
      </c>
      <c r="F22" s="3">
        <v>0</v>
      </c>
      <c r="G22" s="3">
        <v>0</v>
      </c>
      <c r="H22" s="3">
        <v>0</v>
      </c>
      <c r="I22" s="3">
        <f>C22+E22+G22</f>
        <v>4</v>
      </c>
      <c r="J22" s="3">
        <f>D22+F22+H22</f>
        <v>4</v>
      </c>
      <c r="K22" s="5">
        <f>I22+J22</f>
        <v>4</v>
      </c>
    </row>
    <row r="23" spans="1:11" ht="12.75">
      <c r="A23" t="s">
        <v>373</v>
      </c>
      <c r="B23" s="3">
        <v>16</v>
      </c>
      <c r="C23" s="3">
        <v>13</v>
      </c>
      <c r="D23" s="3">
        <v>3</v>
      </c>
      <c r="E23" s="3">
        <v>0</v>
      </c>
      <c r="F23" s="3">
        <v>0</v>
      </c>
      <c r="G23" s="3">
        <v>0</v>
      </c>
      <c r="H23" s="3">
        <v>0</v>
      </c>
      <c r="I23" s="3">
        <f>C23+E23+G23</f>
        <v>4</v>
      </c>
      <c r="J23" s="3">
        <f>D23+F23+H23</f>
        <v>4</v>
      </c>
      <c r="K23" s="5">
        <f>I23+J23</f>
        <v>4</v>
      </c>
    </row>
    <row r="24" spans="1:11" ht="12.75">
      <c r="A24" t="s">
        <v>374</v>
      </c>
      <c r="B24" s="3">
        <v>58</v>
      </c>
      <c r="C24" s="3">
        <v>34</v>
      </c>
      <c r="D24" s="3">
        <v>18</v>
      </c>
      <c r="E24" s="3">
        <v>2</v>
      </c>
      <c r="F24" s="3">
        <v>1</v>
      </c>
      <c r="G24" s="3">
        <v>0</v>
      </c>
      <c r="H24" s="3">
        <v>3</v>
      </c>
      <c r="I24" s="3">
        <f>C24+E24+G24</f>
        <v>4</v>
      </c>
      <c r="J24" s="3">
        <f>D24+F24+H24</f>
        <v>4</v>
      </c>
      <c r="K24" s="5">
        <f>I24+J24</f>
        <v>4</v>
      </c>
    </row>
    <row r="25" spans="1:11" ht="12.75">
      <c r="A25" t="s">
        <v>375</v>
      </c>
      <c r="B25" s="3">
        <v>1</v>
      </c>
      <c r="C25" s="3">
        <v>0</v>
      </c>
      <c r="D25" s="3">
        <v>0</v>
      </c>
      <c r="E25" s="3">
        <v>0</v>
      </c>
      <c r="F25" s="3">
        <v>0</v>
      </c>
      <c r="G25" s="3">
        <v>0</v>
      </c>
      <c r="H25" s="3">
        <v>0</v>
      </c>
      <c r="I25" s="3">
        <f>C25+E25+G25</f>
        <v>4</v>
      </c>
      <c r="J25" s="3">
        <f>D25+F25+H25</f>
        <v>4</v>
      </c>
      <c r="K25" s="5">
        <f>I25+J25</f>
        <v>4</v>
      </c>
    </row>
    <row r="26" spans="1:11" ht="12.75">
      <c r="A26" t="s">
        <v>376</v>
      </c>
      <c r="B26" s="3">
        <v>2</v>
      </c>
      <c r="C26" s="3">
        <v>2</v>
      </c>
      <c r="D26" s="3">
        <v>0</v>
      </c>
      <c r="E26" s="3">
        <v>0</v>
      </c>
      <c r="F26" s="3">
        <v>0</v>
      </c>
      <c r="G26" s="3">
        <v>0</v>
      </c>
      <c r="H26" s="3">
        <v>0</v>
      </c>
      <c r="I26" s="3">
        <f>C26+E26+G26</f>
        <v>4</v>
      </c>
      <c r="J26" s="3">
        <f>D26+F26+H26</f>
        <v>4</v>
      </c>
      <c r="K26" s="5">
        <f>I26+J26</f>
        <v>4</v>
      </c>
    </row>
    <row r="27" spans="1:11" ht="12.75">
      <c r="A27" t="s">
        <v>377</v>
      </c>
      <c r="B27" s="3">
        <v>1</v>
      </c>
      <c r="C27" s="3">
        <v>1</v>
      </c>
      <c r="D27" s="3">
        <v>0</v>
      </c>
      <c r="E27" s="3">
        <v>0</v>
      </c>
      <c r="F27" s="3">
        <v>0</v>
      </c>
      <c r="G27" s="3">
        <v>0</v>
      </c>
      <c r="H27" s="3">
        <v>0</v>
      </c>
      <c r="I27" s="3">
        <f>C27+E27+G27</f>
        <v>4</v>
      </c>
      <c r="J27" s="3">
        <f>D27+F27+H27</f>
        <v>4</v>
      </c>
      <c r="K27" s="5">
        <f>I27+J27</f>
        <v>4</v>
      </c>
    </row>
    <row r="28" spans="1:11" ht="12.75">
      <c r="A28" t="s">
        <v>378</v>
      </c>
      <c r="B28" s="3">
        <v>1</v>
      </c>
      <c r="C28" s="3">
        <v>1</v>
      </c>
      <c r="D28" s="3">
        <v>0</v>
      </c>
      <c r="E28" s="3">
        <v>0</v>
      </c>
      <c r="F28" s="3">
        <v>0</v>
      </c>
      <c r="G28" s="3">
        <v>0</v>
      </c>
      <c r="H28" s="3">
        <v>0</v>
      </c>
      <c r="I28" s="3">
        <f>C28+E28+G28</f>
        <v>4</v>
      </c>
      <c r="J28" s="3">
        <f>D28+F28+H28</f>
        <v>4</v>
      </c>
      <c r="K28" s="5">
        <f>I28+J28</f>
        <v>4</v>
      </c>
    </row>
    <row r="29" spans="1:11" ht="12.75">
      <c r="A29" t="s">
        <v>379</v>
      </c>
      <c r="B29" s="3">
        <v>1</v>
      </c>
      <c r="C29" s="3">
        <v>0</v>
      </c>
      <c r="D29" s="3">
        <v>1</v>
      </c>
      <c r="E29" s="3">
        <v>0</v>
      </c>
      <c r="F29" s="3">
        <v>0</v>
      </c>
      <c r="G29" s="3">
        <v>0</v>
      </c>
      <c r="H29" s="3">
        <v>0</v>
      </c>
      <c r="I29" s="3">
        <f>C29+E29+G29</f>
        <v>4</v>
      </c>
      <c r="J29" s="3">
        <f>D29+F29+H29</f>
        <v>4</v>
      </c>
      <c r="K29" s="5">
        <f>I29+J29</f>
        <v>4</v>
      </c>
    </row>
    <row r="30" spans="1:11" ht="12.75">
      <c r="A30" t="s">
        <v>380</v>
      </c>
      <c r="B30" s="3">
        <v>24</v>
      </c>
      <c r="C30" s="3">
        <v>20</v>
      </c>
      <c r="D30" s="3">
        <v>4</v>
      </c>
      <c r="E30" s="3">
        <v>0</v>
      </c>
      <c r="F30" s="3">
        <v>0</v>
      </c>
      <c r="G30" s="3">
        <v>0</v>
      </c>
      <c r="H30" s="3">
        <v>0</v>
      </c>
      <c r="I30" s="3">
        <f>C30+E30+G30</f>
        <v>4</v>
      </c>
      <c r="J30" s="3">
        <f>D30+F30+H30</f>
        <v>4</v>
      </c>
      <c r="K30" s="5">
        <f>I30+J30</f>
        <v>4</v>
      </c>
    </row>
    <row r="31" spans="1:11" ht="12.75">
      <c r="A31" t="s">
        <v>381</v>
      </c>
      <c r="B31" s="3">
        <v>92</v>
      </c>
      <c r="C31" s="3">
        <v>47</v>
      </c>
      <c r="D31" s="3">
        <v>33</v>
      </c>
      <c r="E31" s="3">
        <v>1</v>
      </c>
      <c r="F31" s="3">
        <v>1</v>
      </c>
      <c r="G31" s="3">
        <v>0</v>
      </c>
      <c r="H31" s="3">
        <v>10</v>
      </c>
      <c r="I31" s="3">
        <f>C31+E31+G31</f>
        <v>4</v>
      </c>
      <c r="J31" s="3">
        <f>D31+F31+H31</f>
        <v>4</v>
      </c>
      <c r="K31" s="5">
        <f>I31+J31</f>
        <v>4</v>
      </c>
    </row>
    <row r="32" spans="1:11" ht="12.75">
      <c r="A32" t="s">
        <v>382</v>
      </c>
      <c r="B32" s="3">
        <v>26</v>
      </c>
      <c r="C32" s="3">
        <v>20</v>
      </c>
      <c r="D32" s="3">
        <v>4</v>
      </c>
      <c r="E32" s="3">
        <v>0</v>
      </c>
      <c r="F32" s="3">
        <v>0</v>
      </c>
      <c r="G32" s="3">
        <v>0</v>
      </c>
      <c r="H32" s="3">
        <v>1</v>
      </c>
      <c r="I32" s="3">
        <f>C32+E32+G32</f>
        <v>4</v>
      </c>
      <c r="J32" s="3">
        <f>D32+F32+H32</f>
        <v>4</v>
      </c>
      <c r="K32" s="5">
        <f>I32+J32</f>
        <v>4</v>
      </c>
    </row>
    <row r="33" spans="1:11" ht="12.75">
      <c r="A33" t="s">
        <v>383</v>
      </c>
      <c r="B33" s="3">
        <v>7</v>
      </c>
      <c r="C33" s="3">
        <v>6</v>
      </c>
      <c r="D33" s="3">
        <v>0</v>
      </c>
      <c r="E33" s="3">
        <v>1</v>
      </c>
      <c r="F33" s="3">
        <v>0</v>
      </c>
      <c r="G33" s="3">
        <v>0</v>
      </c>
      <c r="H33" s="3">
        <v>0</v>
      </c>
      <c r="I33" s="3">
        <f>C33+E33+G33</f>
        <v>4</v>
      </c>
      <c r="J33" s="3">
        <f>D33+F33+H33</f>
        <v>4</v>
      </c>
      <c r="K33" s="5">
        <f>I33+J33</f>
        <v>4</v>
      </c>
    </row>
    <row r="34" spans="1:11" ht="12.75">
      <c r="A34" t="s">
        <v>384</v>
      </c>
      <c r="B34" s="3">
        <v>6</v>
      </c>
      <c r="C34" s="3">
        <v>4</v>
      </c>
      <c r="D34" s="3">
        <v>1</v>
      </c>
      <c r="E34" s="3">
        <v>0</v>
      </c>
      <c r="F34" s="3">
        <v>0</v>
      </c>
      <c r="G34" s="3">
        <v>0</v>
      </c>
      <c r="H34" s="3">
        <v>1</v>
      </c>
      <c r="I34" s="3">
        <f>C34+E34+G34</f>
        <v>4</v>
      </c>
      <c r="J34" s="3">
        <f>D34+F34+H34</f>
        <v>4</v>
      </c>
      <c r="K34" s="5">
        <f>I34+J34</f>
        <v>4</v>
      </c>
    </row>
    <row r="35" spans="1:11" ht="12.75">
      <c r="A35" t="s">
        <v>385</v>
      </c>
      <c r="B35" s="3">
        <v>5</v>
      </c>
      <c r="C35" s="3">
        <v>4</v>
      </c>
      <c r="D35" s="3">
        <v>1</v>
      </c>
      <c r="E35" s="3">
        <v>0</v>
      </c>
      <c r="F35" s="3">
        <v>0</v>
      </c>
      <c r="G35" s="3">
        <v>0</v>
      </c>
      <c r="H35" s="3">
        <v>0</v>
      </c>
      <c r="I35" s="3">
        <f>C35+E35+G35</f>
        <v>4</v>
      </c>
      <c r="J35" s="3">
        <f>D35+F35+H35</f>
        <v>4</v>
      </c>
      <c r="K35" s="5">
        <f>I35+J35</f>
        <v>4</v>
      </c>
    </row>
    <row r="36" spans="1:11" ht="12.75">
      <c r="A36" t="s">
        <v>386</v>
      </c>
      <c r="B36" s="3">
        <v>1</v>
      </c>
      <c r="C36" s="3">
        <v>0</v>
      </c>
      <c r="D36" s="3">
        <v>0</v>
      </c>
      <c r="E36" s="3">
        <v>0</v>
      </c>
      <c r="F36" s="3">
        <v>0</v>
      </c>
      <c r="G36" s="3">
        <v>0</v>
      </c>
      <c r="H36" s="3">
        <v>0</v>
      </c>
      <c r="I36" s="3">
        <f>C36+E36+G36</f>
        <v>4</v>
      </c>
      <c r="J36" s="3">
        <f>D36+F36+H36</f>
        <v>4</v>
      </c>
      <c r="K36" s="5">
        <f>I36+J36</f>
        <v>4</v>
      </c>
    </row>
    <row r="37" spans="1:11" ht="12.75">
      <c r="A37" t="s">
        <v>387</v>
      </c>
      <c r="B37" s="3">
        <v>1</v>
      </c>
      <c r="C37" s="3">
        <v>0</v>
      </c>
      <c r="D37" s="3">
        <v>1</v>
      </c>
      <c r="E37" s="3">
        <v>0</v>
      </c>
      <c r="F37" s="3">
        <v>0</v>
      </c>
      <c r="G37" s="3">
        <v>0</v>
      </c>
      <c r="H37" s="3">
        <v>0</v>
      </c>
      <c r="I37" s="3">
        <f>C37+E37+G37</f>
        <v>4</v>
      </c>
      <c r="J37" s="3">
        <f>D37+F37+H37</f>
        <v>4</v>
      </c>
      <c r="K37" s="5">
        <f>I37+J37</f>
        <v>4</v>
      </c>
    </row>
    <row r="38" spans="1:11" ht="12.75">
      <c r="A38" t="s">
        <v>388</v>
      </c>
      <c r="B38" s="3">
        <v>4</v>
      </c>
      <c r="C38" s="3">
        <v>0</v>
      </c>
      <c r="D38" s="3">
        <v>4</v>
      </c>
      <c r="E38" s="3">
        <v>0</v>
      </c>
      <c r="F38" s="3">
        <v>0</v>
      </c>
      <c r="G38" s="3">
        <v>0</v>
      </c>
      <c r="H38" s="3">
        <v>0</v>
      </c>
      <c r="I38" s="3">
        <f>C38+E38+G38</f>
        <v>4</v>
      </c>
      <c r="J38" s="3">
        <f>D38+F38+H38</f>
        <v>4</v>
      </c>
      <c r="K38" s="5">
        <f>I38+J38</f>
        <v>4</v>
      </c>
    </row>
    <row r="39" spans="1:11" ht="12.75">
      <c r="A39" t="s">
        <v>389</v>
      </c>
      <c r="B39" s="3">
        <v>13</v>
      </c>
      <c r="C39" s="3">
        <v>6</v>
      </c>
      <c r="D39" s="3">
        <v>6</v>
      </c>
      <c r="E39" s="3">
        <v>0</v>
      </c>
      <c r="F39" s="3">
        <v>1</v>
      </c>
      <c r="G39" s="3">
        <v>0</v>
      </c>
      <c r="H39" s="3">
        <v>0</v>
      </c>
      <c r="I39" s="3">
        <f>C39+E39+G39</f>
        <v>4</v>
      </c>
      <c r="J39" s="3">
        <f>D39+F39+H39</f>
        <v>4</v>
      </c>
      <c r="K39" s="5">
        <f>I39+J39</f>
        <v>4</v>
      </c>
    </row>
    <row r="40" spans="1:11" ht="12.75">
      <c r="A40" t="s">
        <v>390</v>
      </c>
      <c r="B40" s="3">
        <v>28</v>
      </c>
      <c r="C40" s="3">
        <v>2</v>
      </c>
      <c r="D40" s="3">
        <v>21</v>
      </c>
      <c r="E40" s="3">
        <v>0</v>
      </c>
      <c r="F40" s="3">
        <v>1</v>
      </c>
      <c r="G40" s="3">
        <v>0</v>
      </c>
      <c r="H40" s="3">
        <v>4</v>
      </c>
      <c r="I40" s="3">
        <f>C40+E40+G40</f>
        <v>4</v>
      </c>
      <c r="J40" s="3">
        <f>D40+F40+H40</f>
        <v>4</v>
      </c>
      <c r="K40" s="5">
        <f>I40+J40</f>
        <v>4</v>
      </c>
    </row>
    <row r="41" spans="1:11" ht="12.75">
      <c r="A41" t="s">
        <v>391</v>
      </c>
      <c r="B41" s="3">
        <v>3</v>
      </c>
      <c r="C41" s="3">
        <v>2</v>
      </c>
      <c r="D41" s="3">
        <v>1</v>
      </c>
      <c r="E41" s="3">
        <v>0</v>
      </c>
      <c r="F41" s="3">
        <v>0</v>
      </c>
      <c r="G41" s="3">
        <v>0</v>
      </c>
      <c r="H41" s="3">
        <v>0</v>
      </c>
      <c r="I41" s="3">
        <f>C41+E41+G41</f>
        <v>4</v>
      </c>
      <c r="J41" s="3">
        <f>D41+F41+H41</f>
        <v>4</v>
      </c>
      <c r="K41" s="5">
        <f>I41+J41</f>
        <v>4</v>
      </c>
    </row>
    <row r="42" spans="1:11" ht="12.75">
      <c r="A42" t="s">
        <v>392</v>
      </c>
      <c r="B42" s="3">
        <v>13</v>
      </c>
      <c r="C42" s="3">
        <v>5</v>
      </c>
      <c r="D42" s="3">
        <v>6</v>
      </c>
      <c r="E42" s="3">
        <v>0</v>
      </c>
      <c r="F42" s="3">
        <v>0</v>
      </c>
      <c r="G42" s="3">
        <v>0</v>
      </c>
      <c r="H42" s="3">
        <v>2</v>
      </c>
      <c r="I42" s="3">
        <f>C42+E42+G42</f>
        <v>4</v>
      </c>
      <c r="J42" s="3">
        <f>D42+F42+H42</f>
        <v>4</v>
      </c>
      <c r="K42" s="5">
        <f>I42+J42</f>
        <v>4</v>
      </c>
    </row>
    <row r="43" spans="1:11" ht="12.75">
      <c r="A43" s="2" t="s">
        <v>357</v>
      </c>
      <c r="B43" s="5">
        <f>SUM(B7:B39)</f>
        <v>4</v>
      </c>
      <c r="C43" s="5">
        <f>SUM(C7:C39)</f>
        <v>4</v>
      </c>
      <c r="D43" s="5">
        <f>SUM(D7:D39)</f>
        <v>4</v>
      </c>
      <c r="E43" s="5">
        <f>SUM(E7:E39)</f>
        <v>4</v>
      </c>
      <c r="F43" s="5">
        <f>SUM(F7:F39)</f>
        <v>4</v>
      </c>
      <c r="G43" s="5">
        <f>SUM(G7:G39)</f>
        <v>4</v>
      </c>
      <c r="H43" s="5">
        <f>SUM(H7:H39)</f>
        <v>4</v>
      </c>
      <c r="I43" s="5">
        <f>SUM(I7:I39)</f>
        <v>4</v>
      </c>
      <c r="J43" s="5">
        <f>SUM(J7:J39)</f>
        <v>4</v>
      </c>
      <c r="K43" s="5">
        <f>SUM(K7:K39)</f>
        <v>4</v>
      </c>
    </row>
  </sheetData>
  <printOptions/>
  <pageMargins left="0.75" right="0.75" top="1" bottom="1" header="0.5" footer="0.5"/>
  <pageSetup fitToHeight="0" fitToWidth="0"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O12"/>
  <sheetViews>
    <sheetView workbookViewId="0" topLeftCell="A1">
      <selection activeCell="A1" sqref="A1"/>
    </sheetView>
  </sheetViews>
  <sheetFormatPr defaultColWidth="9.140625" defaultRowHeight="12.75"/>
  <sheetData>
    <row r="1" ht="12.75">
      <c r="A1" s="1" t="s">
        <v>393</v>
      </c>
    </row>
    <row r="5" spans="1:14" ht="12.75">
      <c r="A5" s="2" t="s">
        <v>394</v>
      </c>
      <c r="B5" s="2" t="s">
        <v>395</v>
      </c>
      <c r="F5" s="2" t="s">
        <v>396</v>
      </c>
      <c r="J5" s="2" t="s">
        <v>397</v>
      </c>
      <c r="L5" s="2" t="s">
        <v>398</v>
      </c>
      <c r="N5" s="2" t="s">
        <v>399</v>
      </c>
    </row>
    <row r="6" spans="2:8" ht="12.75">
      <c r="B6" t="s">
        <v>353</v>
      </c>
      <c r="D6" t="s">
        <v>400</v>
      </c>
      <c r="F6" t="s">
        <v>353</v>
      </c>
      <c r="H6" t="s">
        <v>400</v>
      </c>
    </row>
    <row r="7" spans="2:15" ht="12.75">
      <c r="B7" t="s">
        <v>401</v>
      </c>
      <c r="C7" t="s">
        <v>402</v>
      </c>
      <c r="D7" t="s">
        <v>403</v>
      </c>
      <c r="E7" t="s">
        <v>404</v>
      </c>
      <c r="F7" t="s">
        <v>405</v>
      </c>
      <c r="G7" t="s">
        <v>406</v>
      </c>
      <c r="H7" t="s">
        <v>405</v>
      </c>
      <c r="I7" t="s">
        <v>406</v>
      </c>
      <c r="J7" t="s">
        <v>405</v>
      </c>
      <c r="K7" t="s">
        <v>406</v>
      </c>
      <c r="L7" t="s">
        <v>405</v>
      </c>
      <c r="M7" t="s">
        <v>406</v>
      </c>
      <c r="N7" t="s">
        <v>407</v>
      </c>
      <c r="O7" t="s">
        <v>408</v>
      </c>
    </row>
    <row r="8" ht="12.75">
      <c r="A8" t="s">
        <v>409</v>
      </c>
    </row>
    <row r="9" ht="12.75">
      <c r="A9" t="s">
        <v>410</v>
      </c>
    </row>
    <row r="10" spans="1:15" ht="12.75">
      <c r="A10" t="s">
        <v>411</v>
      </c>
      <c r="B10" s="3">
        <v>47</v>
      </c>
      <c r="C10" s="3">
        <v>21</v>
      </c>
      <c r="D10" s="3">
        <v>2</v>
      </c>
      <c r="E10" s="3">
        <v>4</v>
      </c>
      <c r="F10" s="3">
        <v>0</v>
      </c>
      <c r="G10" s="3">
        <v>0</v>
      </c>
      <c r="H10" s="3">
        <v>0</v>
      </c>
      <c r="I10" s="3">
        <v>0</v>
      </c>
      <c r="J10" s="3">
        <v>0</v>
      </c>
      <c r="K10" s="3">
        <v>0</v>
      </c>
      <c r="L10" s="3">
        <v>0</v>
      </c>
      <c r="M10" s="3">
        <v>0</v>
      </c>
      <c r="N10" s="5">
        <f>B10+D10</f>
        <v>4</v>
      </c>
      <c r="O10" s="5">
        <f>C10+E10</f>
        <v>4</v>
      </c>
    </row>
    <row r="11" spans="1:15" ht="12.75">
      <c r="A11" t="s">
        <v>412</v>
      </c>
      <c r="B11" s="3">
        <v>14</v>
      </c>
      <c r="C11" s="3">
        <v>9</v>
      </c>
      <c r="D11" s="3">
        <v>0</v>
      </c>
      <c r="E11" s="3">
        <v>0</v>
      </c>
      <c r="F11" s="3">
        <v>0</v>
      </c>
      <c r="G11" s="3">
        <v>0</v>
      </c>
      <c r="H11" s="3">
        <v>0</v>
      </c>
      <c r="I11" s="3">
        <v>0</v>
      </c>
      <c r="J11" s="3">
        <v>0</v>
      </c>
      <c r="K11" s="3">
        <v>0</v>
      </c>
      <c r="L11" s="3">
        <v>0</v>
      </c>
      <c r="M11" s="3">
        <v>0</v>
      </c>
      <c r="N11" s="5">
        <f>B11+D11</f>
        <v>4</v>
      </c>
      <c r="O11" s="5">
        <f>C11+E11</f>
        <v>4</v>
      </c>
    </row>
    <row r="12" spans="1:15" ht="12.75">
      <c r="A12" s="2" t="s">
        <v>413</v>
      </c>
      <c r="B12" s="5">
        <f>SUM(B8:B11)</f>
        <v>4</v>
      </c>
      <c r="C12" s="5">
        <f>SUM(C8:C11)</f>
        <v>4</v>
      </c>
      <c r="D12" s="5">
        <f>SUM(D8:D11)</f>
        <v>4</v>
      </c>
      <c r="E12" s="5">
        <f>SUM(E8:E11)</f>
        <v>4</v>
      </c>
      <c r="F12" s="5">
        <f>SUM(F8:F11)</f>
        <v>4</v>
      </c>
      <c r="G12" s="5">
        <f>SUM(G8:G11)</f>
        <v>4</v>
      </c>
      <c r="H12" s="5">
        <f>SUM(H8:H11)</f>
        <v>4</v>
      </c>
      <c r="I12" s="5">
        <f>SUM(I8:I11)</f>
        <v>4</v>
      </c>
      <c r="J12" s="5">
        <f>SUM(J8:J11)</f>
        <v>4</v>
      </c>
      <c r="K12" s="5">
        <f>SUM(K8:K11)</f>
        <v>4</v>
      </c>
      <c r="L12" s="5">
        <f>SUM(L8:L11)</f>
        <v>4</v>
      </c>
      <c r="M12" s="5">
        <f>SUM(M8:M11)</f>
        <v>4</v>
      </c>
      <c r="N12" s="5">
        <f>SUM(N8:N11)</f>
        <v>4</v>
      </c>
      <c r="O12" s="5">
        <f>SUM(O8:O11)</f>
        <v>4</v>
      </c>
    </row>
  </sheetData>
  <printOptions/>
  <pageMargins left="0.75" right="0.75" top="1" bottom="1" header="0.5" footer="0.5"/>
  <pageSetup fitToHeight="0" fitToWidth="0"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